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I:\P20211110_Highly frequent and destructive chain processes of glacier-related hazards worldwide\Paper\GRL投稿\"/>
    </mc:Choice>
  </mc:AlternateContent>
  <xr:revisionPtr revIDLastSave="0" documentId="13_ncr:1_{3AA501A8-7585-4074-B977-69917009D6D9}" xr6:coauthVersionLast="47" xr6:coauthVersionMax="47" xr10:uidLastSave="{00000000-0000-0000-0000-000000000000}"/>
  <bookViews>
    <workbookView xWindow="-120" yWindow="-120" windowWidth="29040" windowHeight="15990" tabRatio="706" xr2:uid="{00000000-000D-0000-FFFF-FFFF00000000}"/>
  </bookViews>
  <sheets>
    <sheet name="Glacier detachments" sheetId="1" r:id="rId1"/>
    <sheet name="Ice avalanches" sheetId="2" r:id="rId2"/>
    <sheet name="Ice-rock avalanches" sheetId="4" r:id="rId3"/>
    <sheet name="Rock avalanches" sheetId="6" r:id="rId4"/>
    <sheet name="GLOF triggered by avalanches" sheetId="7" r:id="rId5"/>
    <sheet name="GLOF triggered by calving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0" i="6" l="1"/>
  <c r="J428" i="6"/>
  <c r="J427" i="6"/>
  <c r="J426" i="6"/>
  <c r="J425" i="6"/>
  <c r="J424" i="6"/>
  <c r="J423" i="6"/>
  <c r="J420" i="6"/>
  <c r="J419" i="6"/>
  <c r="J418" i="6"/>
  <c r="J417" i="6"/>
  <c r="J416" i="6"/>
  <c r="J415" i="6"/>
  <c r="J411" i="6"/>
  <c r="J401" i="6"/>
  <c r="J400" i="6"/>
  <c r="J378" i="6"/>
  <c r="J376" i="6"/>
  <c r="J375" i="6"/>
  <c r="J367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161" i="6"/>
  <c r="J151" i="6"/>
  <c r="J152" i="6"/>
  <c r="J153" i="6"/>
  <c r="J154" i="6"/>
  <c r="J155" i="6"/>
  <c r="J156" i="6"/>
  <c r="J157" i="6"/>
  <c r="J158" i="6"/>
  <c r="J159" i="6"/>
  <c r="J160" i="6"/>
  <c r="J150" i="6"/>
  <c r="J138" i="6"/>
  <c r="J106" i="6"/>
  <c r="J100" i="6"/>
  <c r="J82" i="6"/>
  <c r="J73" i="6"/>
  <c r="J58" i="6"/>
  <c r="J55" i="6"/>
  <c r="J38" i="2"/>
  <c r="J140" i="6" l="1"/>
  <c r="J137" i="6"/>
  <c r="J136" i="6"/>
  <c r="J135" i="6"/>
  <c r="J134" i="6"/>
  <c r="J133" i="6"/>
  <c r="J132" i="6"/>
  <c r="J130" i="6"/>
  <c r="J101" i="6"/>
  <c r="J102" i="6"/>
  <c r="J103" i="6"/>
  <c r="J104" i="6"/>
  <c r="J105" i="6"/>
  <c r="J107" i="6"/>
  <c r="J108" i="6"/>
  <c r="J109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72" i="6"/>
  <c r="J74" i="6"/>
  <c r="J75" i="6"/>
  <c r="J76" i="6"/>
  <c r="J77" i="6"/>
  <c r="J78" i="6"/>
  <c r="J79" i="6"/>
  <c r="J80" i="6"/>
  <c r="J81" i="6"/>
  <c r="J71" i="6"/>
  <c r="J69" i="6"/>
  <c r="J68" i="6"/>
  <c r="J67" i="6"/>
  <c r="J66" i="6"/>
  <c r="J65" i="6"/>
  <c r="J61" i="6"/>
  <c r="J60" i="6"/>
  <c r="J59" i="6"/>
  <c r="J54" i="6"/>
  <c r="J53" i="6"/>
  <c r="J50" i="6"/>
  <c r="J36" i="6"/>
  <c r="J33" i="6"/>
  <c r="J32" i="6"/>
  <c r="J31" i="6"/>
  <c r="J30" i="6"/>
  <c r="J29" i="6"/>
  <c r="J27" i="6"/>
  <c r="J14" i="6"/>
  <c r="J15" i="6"/>
  <c r="J16" i="6"/>
  <c r="J17" i="6"/>
  <c r="J18" i="6"/>
  <c r="J19" i="6"/>
  <c r="J20" i="6"/>
  <c r="J21" i="6"/>
  <c r="J22" i="6"/>
  <c r="J23" i="6"/>
  <c r="J24" i="6"/>
  <c r="J25" i="6"/>
  <c r="J13" i="6"/>
  <c r="J10" i="6"/>
  <c r="J9" i="6"/>
  <c r="J8" i="6"/>
  <c r="J2" i="6"/>
</calcChain>
</file>

<file path=xl/sharedStrings.xml><?xml version="1.0" encoding="utf-8"?>
<sst xmlns="http://schemas.openxmlformats.org/spreadsheetml/2006/main" count="4367" uniqueCount="1024">
  <si>
    <t>ID</t>
    <phoneticPr fontId="2" type="noConversion"/>
  </si>
  <si>
    <t>Region</t>
    <phoneticPr fontId="2" type="noConversion"/>
  </si>
  <si>
    <t>Site</t>
    <phoneticPr fontId="2" type="noConversion"/>
  </si>
  <si>
    <t xml:space="preserve">Time </t>
    <phoneticPr fontId="2" type="noConversion"/>
  </si>
  <si>
    <t>Type</t>
    <phoneticPr fontId="2" type="noConversion"/>
  </si>
  <si>
    <t>Longitude</t>
    <phoneticPr fontId="2" type="noConversion"/>
  </si>
  <si>
    <t>Latitude</t>
    <phoneticPr fontId="2" type="noConversion"/>
  </si>
  <si>
    <t>Angle of reach °</t>
    <phoneticPr fontId="2" type="noConversion"/>
  </si>
  <si>
    <r>
      <t>Volume (10</t>
    </r>
    <r>
      <rPr>
        <vertAlign val="super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3"/>
        <charset val="134"/>
        <scheme val="minor"/>
      </rP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3"/>
        <charset val="134"/>
        <scheme val="minor"/>
      </rPr>
      <t>)</t>
    </r>
    <phoneticPr fontId="2" type="noConversion"/>
  </si>
  <si>
    <t>Source slope °</t>
    <phoneticPr fontId="2" type="noConversion"/>
  </si>
  <si>
    <r>
      <t>Horizontal distance (km</t>
    </r>
    <r>
      <rPr>
        <sz val="11"/>
        <color theme="1"/>
        <rFont val="等线"/>
        <family val="2"/>
        <scheme val="minor"/>
      </rPr>
      <t>)</t>
    </r>
    <phoneticPr fontId="2" type="noConversion"/>
  </si>
  <si>
    <r>
      <t>Affected area (km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2" type="noConversion"/>
  </si>
  <si>
    <t>References</t>
    <phoneticPr fontId="2" type="noConversion"/>
  </si>
  <si>
    <t>Western Tibetan Plateau</t>
    <phoneticPr fontId="2" type="noConversion"/>
  </si>
  <si>
    <t>Aru-1</t>
    <phoneticPr fontId="2" type="noConversion"/>
  </si>
  <si>
    <t>Glacier detachment</t>
    <phoneticPr fontId="2" type="noConversion"/>
  </si>
  <si>
    <t>5-6</t>
    <phoneticPr fontId="2" type="noConversion"/>
  </si>
  <si>
    <t>Kääb et al., 2018</t>
    <phoneticPr fontId="2" type="noConversion"/>
  </si>
  <si>
    <t>Aru-2</t>
    <phoneticPr fontId="2" type="noConversion"/>
  </si>
  <si>
    <t>6-7</t>
    <phoneticPr fontId="2" type="noConversion"/>
  </si>
  <si>
    <t>Caucasus Mountains</t>
    <phoneticPr fontId="2" type="noConversion"/>
  </si>
  <si>
    <t>Kolka Glacier</t>
    <phoneticPr fontId="2" type="noConversion"/>
  </si>
  <si>
    <t>Evans et al., 2009b; Kääb et al., 2021；Huggel et al., 2005</t>
    <phoneticPr fontId="2" type="noConversion"/>
  </si>
  <si>
    <t>Caucasus Mountains</t>
  </si>
  <si>
    <t>50-70</t>
    <phoneticPr fontId="2" type="noConversion"/>
  </si>
  <si>
    <t>Evans et al., 2009b; Kääb et al., 2021</t>
    <phoneticPr fontId="2" type="noConversion"/>
  </si>
  <si>
    <t>Pamir</t>
    <phoneticPr fontId="2" type="noConversion"/>
  </si>
  <si>
    <t>Karayaylak Glacier</t>
  </si>
  <si>
    <t>Hu et al., 2018; Shangguang et al., 2016；</t>
    <phoneticPr fontId="2" type="noConversion"/>
  </si>
  <si>
    <t>Southeastern Tibetan Plateau</t>
    <phoneticPr fontId="2" type="noConversion"/>
  </si>
  <si>
    <t>Sedongpu Glacier</t>
    <phoneticPr fontId="2" type="noConversion"/>
  </si>
  <si>
    <t>8-9</t>
  </si>
  <si>
    <t>An et al., 2021</t>
    <phoneticPr fontId="2" type="noConversion"/>
  </si>
  <si>
    <t>Zelongnong Glacier</t>
    <phoneticPr fontId="2" type="noConversion"/>
  </si>
  <si>
    <t>&gt;10</t>
    <phoneticPr fontId="2" type="noConversion"/>
  </si>
  <si>
    <t>Zhang, 1983, 1985</t>
    <phoneticPr fontId="2" type="noConversion"/>
  </si>
  <si>
    <t>Eastern Tibetan Plateau，Amney Machen</t>
    <phoneticPr fontId="2" type="noConversion"/>
  </si>
  <si>
    <t>Xiaoma glacier</t>
    <phoneticPr fontId="2" type="noConversion"/>
  </si>
  <si>
    <t>Paul, 2019; Zhang et al., 2019</t>
    <phoneticPr fontId="2" type="noConversion"/>
  </si>
  <si>
    <t>2019/7/9-2019/7/25</t>
    <phoneticPr fontId="2" type="noConversion"/>
  </si>
  <si>
    <t>Kääb et al., 2021</t>
  </si>
  <si>
    <t>Tian Shan, Tajikistan</t>
    <phoneticPr fontId="2" type="noConversion"/>
  </si>
  <si>
    <t>dp-19</t>
    <phoneticPr fontId="2" type="noConversion"/>
  </si>
  <si>
    <t>Leinss et al., 2021</t>
    <phoneticPr fontId="2" type="noConversion"/>
  </si>
  <si>
    <t>sk-17</t>
    <phoneticPr fontId="2" type="noConversion"/>
  </si>
  <si>
    <t>St. Elias Mountains, Alaska</t>
  </si>
  <si>
    <t>Flat Creek glacier</t>
  </si>
  <si>
    <t>6.8-11.2</t>
    <phoneticPr fontId="2" type="noConversion"/>
  </si>
  <si>
    <t>Jacquemart et al., 2020</t>
    <phoneticPr fontId="2" type="noConversion"/>
  </si>
  <si>
    <t>17.6-20.1</t>
    <phoneticPr fontId="2" type="noConversion"/>
  </si>
  <si>
    <t>Kääb et al., 2021；Agatova et al., 2022</t>
    <phoneticPr fontId="2" type="noConversion"/>
  </si>
  <si>
    <t>Devdorak Glacier</t>
  </si>
  <si>
    <t>1832/8/13</t>
    <phoneticPr fontId="2" type="noConversion"/>
  </si>
  <si>
    <t>Kääb et al., 2021;  Chernomorets et al., 2007</t>
    <phoneticPr fontId="2" type="noConversion"/>
  </si>
  <si>
    <t>Western Mongolia</t>
    <phoneticPr fontId="2" type="noConversion"/>
  </si>
  <si>
    <t xml:space="preserve">Tsambagarav， glacier No. 15 </t>
    <phoneticPr fontId="2" type="noConversion"/>
  </si>
  <si>
    <t>Kääb et al., 2021</t>
    <phoneticPr fontId="2" type="noConversion"/>
  </si>
  <si>
    <t>Chilean Andes</t>
    <phoneticPr fontId="2" type="noConversion"/>
  </si>
  <si>
    <t>Aparejo Glacier</t>
    <phoneticPr fontId="2" type="noConversion"/>
  </si>
  <si>
    <t>Kääb et al., 2021;  Anacona et al., 2015</t>
    <phoneticPr fontId="2" type="noConversion"/>
  </si>
  <si>
    <t>Argentinean Andes</t>
  </si>
  <si>
    <t>Leñas Glacier</t>
  </si>
  <si>
    <t>2007/3/5-2007/3/14</t>
    <phoneticPr fontId="2" type="noConversion"/>
  </si>
  <si>
    <t>Kääb et al., 2021； Falaschi et al., 2018</t>
    <phoneticPr fontId="2" type="noConversion"/>
  </si>
  <si>
    <t>Chilean Andes</t>
  </si>
  <si>
    <t>Tinguiririca</t>
    <phoneticPr fontId="2" type="noConversion"/>
  </si>
  <si>
    <t>1994/6-7</t>
    <phoneticPr fontId="2" type="noConversion"/>
  </si>
  <si>
    <t>4-5</t>
    <phoneticPr fontId="2" type="noConversion"/>
  </si>
  <si>
    <t>2007/1/7-2007/1/14</t>
    <phoneticPr fontId="2" type="noConversion"/>
  </si>
  <si>
    <t>10-14</t>
    <phoneticPr fontId="2" type="noConversion"/>
  </si>
  <si>
    <t>before 1962</t>
    <phoneticPr fontId="2" type="noConversion"/>
  </si>
  <si>
    <t>8-10</t>
    <phoneticPr fontId="2" type="noConversion"/>
  </si>
  <si>
    <t>RGI60-17.01112</t>
  </si>
  <si>
    <t>1955-1962</t>
    <phoneticPr fontId="2" type="noConversion"/>
  </si>
  <si>
    <t>Cerro Las Tórtolas West flank- rock glacier</t>
  </si>
  <si>
    <t>Anacona and Bodin, 2010</t>
    <phoneticPr fontId="2" type="noConversion"/>
  </si>
  <si>
    <t>1986年和1990年建设了防冲大坝，以保护下游的居民区，2010年对大坝结构进行了加固</t>
    <phoneticPr fontId="2" type="noConversion"/>
  </si>
  <si>
    <r>
      <t>Volume (10</t>
    </r>
    <r>
      <rPr>
        <vertAlign val="superscript"/>
        <sz val="11"/>
        <rFont val="等线"/>
        <family val="3"/>
        <charset val="134"/>
        <scheme val="minor"/>
      </rPr>
      <t>6</t>
    </r>
    <r>
      <rPr>
        <sz val="11"/>
        <rFont val="等线"/>
        <family val="3"/>
        <charset val="134"/>
        <scheme val="minor"/>
      </rPr>
      <t>m</t>
    </r>
    <r>
      <rPr>
        <vertAlign val="superscript"/>
        <sz val="11"/>
        <rFont val="等线"/>
        <family val="3"/>
        <charset val="134"/>
        <scheme val="minor"/>
      </rPr>
      <t>3</t>
    </r>
    <r>
      <rPr>
        <sz val="11"/>
        <rFont val="等线"/>
        <family val="3"/>
        <charset val="134"/>
        <scheme val="minor"/>
      </rPr>
      <t>)</t>
    </r>
    <phoneticPr fontId="2" type="noConversion"/>
  </si>
  <si>
    <t>Horizontal distance (km)</t>
    <phoneticPr fontId="2" type="noConversion"/>
  </si>
  <si>
    <r>
      <t>Affected area (km</t>
    </r>
    <r>
      <rPr>
        <vertAlign val="super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)</t>
    </r>
    <phoneticPr fontId="2" type="noConversion"/>
  </si>
  <si>
    <t>Devdorak hanging glacier</t>
    <phoneticPr fontId="2" type="noConversion"/>
  </si>
  <si>
    <t>Evans et al., 2021</t>
    <phoneticPr fontId="2" type="noConversion"/>
  </si>
  <si>
    <t>Kogutai glacier</t>
  </si>
  <si>
    <t>Dokukin et al., 2020</t>
    <phoneticPr fontId="2" type="noConversion"/>
  </si>
  <si>
    <t>Hanging glacier of Kolka glacier</t>
  </si>
  <si>
    <t>Bodorku glacier</t>
  </si>
  <si>
    <t xml:space="preserve">Garabashi glacier </t>
  </si>
  <si>
    <t>Himalayas</t>
    <phoneticPr fontId="2" type="noConversion"/>
  </si>
  <si>
    <t>Mother glacier of Qiongbihema Tsho</t>
    <phoneticPr fontId="2" type="noConversion"/>
  </si>
  <si>
    <t>Xu et al., 1989</t>
    <phoneticPr fontId="2" type="noConversion"/>
  </si>
  <si>
    <t>Jiamayangzong Glacier</t>
    <phoneticPr fontId="2" type="noConversion"/>
  </si>
  <si>
    <t>Mother glacier of Longda Tsho</t>
    <phoneticPr fontId="2" type="noConversion"/>
  </si>
  <si>
    <t>Mother glacier of Chongbaxiaco</t>
    <phoneticPr fontId="2" type="noConversion"/>
  </si>
  <si>
    <t>Yao et al., 2014</t>
    <phoneticPr fontId="2" type="noConversion"/>
  </si>
  <si>
    <t>Hailuogou Glacier</t>
  </si>
  <si>
    <t>This study</t>
    <phoneticPr fontId="2" type="noConversion"/>
  </si>
  <si>
    <t>Mother glacier of Langbu Tsho</t>
    <phoneticPr fontId="2" type="noConversion"/>
  </si>
  <si>
    <t>1992/9-1992/11</t>
    <phoneticPr fontId="2" type="noConversion"/>
  </si>
  <si>
    <t>Nie et al.,2018</t>
  </si>
  <si>
    <t>Mother glacier of Jichudrake North 1</t>
    <phoneticPr fontId="2" type="noConversion"/>
  </si>
  <si>
    <t>Before 1966</t>
    <phoneticPr fontId="2" type="noConversion"/>
  </si>
  <si>
    <t>Komori et al., 2012</t>
    <phoneticPr fontId="2" type="noConversion"/>
  </si>
  <si>
    <t>Mother glacier of Jichudrake North 2</t>
    <phoneticPr fontId="2" type="noConversion"/>
  </si>
  <si>
    <t>Before 1967</t>
    <phoneticPr fontId="2" type="noConversion"/>
  </si>
  <si>
    <t>Mother glacier of Upper Jiejiu Tsho</t>
    <phoneticPr fontId="2" type="noConversion"/>
  </si>
  <si>
    <t>Mother glacier of Upper Shegong Tsho</t>
    <phoneticPr fontId="2" type="noConversion"/>
  </si>
  <si>
    <t>Mother glacier of Dareco Sourth</t>
    <phoneticPr fontId="2" type="noConversion"/>
  </si>
  <si>
    <t>Mother glacier of Upper Chokham Tsho</t>
    <phoneticPr fontId="2" type="noConversion"/>
  </si>
  <si>
    <t>Mother glacier of Unnamed 1st</t>
    <phoneticPr fontId="2" type="noConversion"/>
  </si>
  <si>
    <t>Mother glacier of Jhomohari South</t>
    <phoneticPr fontId="2" type="noConversion"/>
  </si>
  <si>
    <t>Mother glacier of upper Gangri Tsho</t>
    <phoneticPr fontId="2" type="noConversion"/>
  </si>
  <si>
    <t>Mother glacier of A lake in Jangothang</t>
    <phoneticPr fontId="2" type="noConversion"/>
  </si>
  <si>
    <t>1966-1974</t>
    <phoneticPr fontId="2" type="noConversion"/>
  </si>
  <si>
    <t>Mother glacier of Tarina Tsho</t>
    <phoneticPr fontId="2" type="noConversion"/>
  </si>
  <si>
    <t>Mother glacier of Dig Tsho</t>
    <phoneticPr fontId="2" type="noConversion"/>
  </si>
  <si>
    <t>Viuchard and Zimmerman, 1987</t>
    <phoneticPr fontId="2" type="noConversion"/>
  </si>
  <si>
    <t>Byers et al. 2017</t>
    <phoneticPr fontId="2" type="noConversion"/>
  </si>
  <si>
    <t>Mother glacier of Tam Pokhari</t>
    <phoneticPr fontId="2" type="noConversion"/>
  </si>
  <si>
    <t>Gurung et al., 2017; OSTI AND Egashira, 2009</t>
    <phoneticPr fontId="2" type="noConversion"/>
  </si>
  <si>
    <t>Mother glacier of Tiptola</t>
    <phoneticPr fontId="2" type="noConversion"/>
  </si>
  <si>
    <t>Byers et al.,2020</t>
    <phoneticPr fontId="2" type="noConversion"/>
  </si>
  <si>
    <t>Mother glacier of Kongyangmi La Tsho</t>
    <phoneticPr fontId="2" type="noConversion"/>
  </si>
  <si>
    <t>1997/4-1997/10</t>
    <phoneticPr fontId="2" type="noConversion"/>
  </si>
  <si>
    <t>Nie et al.,2018</t>
    <phoneticPr fontId="2" type="noConversion"/>
  </si>
  <si>
    <t>Central Himalayas</t>
    <phoneticPr fontId="2" type="noConversion"/>
  </si>
  <si>
    <t>Everest</t>
    <phoneticPr fontId="2" type="noConversion"/>
  </si>
  <si>
    <t>Bartelt et al., 2016</t>
    <phoneticPr fontId="2" type="noConversion"/>
  </si>
  <si>
    <t>Mother glacier of Ranzeranco</t>
    <phoneticPr fontId="2" type="noConversion"/>
  </si>
  <si>
    <t>Sun et al., 2014</t>
    <phoneticPr fontId="2" type="noConversion"/>
  </si>
  <si>
    <t>Mother glacier of Oubuguoco Upper</t>
    <phoneticPr fontId="2" type="noConversion"/>
  </si>
  <si>
    <t>2003-2004</t>
    <phoneticPr fontId="2" type="noConversion"/>
  </si>
  <si>
    <t>Liu et al., 2019</t>
    <phoneticPr fontId="2" type="noConversion"/>
  </si>
  <si>
    <t>Tian Shan</t>
    <phoneticPr fontId="2" type="noConversion"/>
  </si>
  <si>
    <t>Mother glacier of Tushinskiy</t>
    <phoneticPr fontId="2" type="noConversion"/>
  </si>
  <si>
    <t>Petrokov et al., 2007</t>
    <phoneticPr fontId="2" type="noConversion"/>
  </si>
  <si>
    <t>Karakoram</t>
    <phoneticPr fontId="2" type="noConversion"/>
  </si>
  <si>
    <t>Pasu glacier</t>
    <phoneticPr fontId="2" type="noConversion"/>
  </si>
  <si>
    <t>Zhu et al., 2014</t>
    <phoneticPr fontId="2" type="noConversion"/>
  </si>
  <si>
    <t>Jialongco</t>
    <phoneticPr fontId="2" type="noConversion"/>
  </si>
  <si>
    <t>Qihu</t>
    <phoneticPr fontId="2" type="noConversion"/>
  </si>
  <si>
    <t xml:space="preserve">sk-19 </t>
    <phoneticPr fontId="2" type="noConversion"/>
  </si>
  <si>
    <t>sk-03</t>
    <phoneticPr fontId="2" type="noConversion"/>
  </si>
  <si>
    <t>Unknow</t>
    <phoneticPr fontId="2" type="noConversion"/>
  </si>
  <si>
    <t>Kunlun Mountains</t>
  </si>
  <si>
    <t>K1</t>
    <phoneticPr fontId="2" type="noConversion"/>
  </si>
  <si>
    <t>2001/10-2002/1</t>
    <phoneticPr fontId="2" type="noConversion"/>
  </si>
  <si>
    <t>0.1-0.3</t>
    <phoneticPr fontId="2" type="noConversion"/>
  </si>
  <si>
    <t>van der Woerd et al., 2004</t>
    <phoneticPr fontId="2" type="noConversion"/>
  </si>
  <si>
    <t>K2</t>
    <phoneticPr fontId="2" type="noConversion"/>
  </si>
  <si>
    <t>1-2</t>
    <phoneticPr fontId="2" type="noConversion"/>
  </si>
  <si>
    <t>B1</t>
    <phoneticPr fontId="2" type="noConversion"/>
  </si>
  <si>
    <t>0.5-0.7</t>
    <phoneticPr fontId="2" type="noConversion"/>
  </si>
  <si>
    <t>B2</t>
    <phoneticPr fontId="2" type="noConversion"/>
  </si>
  <si>
    <t>1-4</t>
    <phoneticPr fontId="2" type="noConversion"/>
  </si>
  <si>
    <t>B3</t>
    <phoneticPr fontId="2" type="noConversion"/>
  </si>
  <si>
    <t>0.7-1.5</t>
    <phoneticPr fontId="2" type="noConversion"/>
  </si>
  <si>
    <t>B4</t>
    <phoneticPr fontId="2" type="noConversion"/>
  </si>
  <si>
    <t>British Columbia</t>
    <phoneticPr fontId="2" type="noConversion"/>
  </si>
  <si>
    <t>Mother glacier of Patience</t>
    <phoneticPr fontId="2" type="noConversion"/>
  </si>
  <si>
    <t>1951-1966</t>
    <phoneticPr fontId="2" type="noConversion"/>
  </si>
  <si>
    <t>Clague and Evans，2000</t>
    <phoneticPr fontId="2" type="noConversion"/>
  </si>
  <si>
    <t>Ghost Glacier</t>
  </si>
  <si>
    <t>Quinn et al., 2014</t>
    <phoneticPr fontId="2" type="noConversion"/>
  </si>
  <si>
    <t>Bain Brook</t>
  </si>
  <si>
    <t>Evans and Clague, 1994</t>
    <phoneticPr fontId="2" type="noConversion"/>
  </si>
  <si>
    <t>Mount Baker</t>
  </si>
  <si>
    <t>Allstadt et al., 2017</t>
    <phoneticPr fontId="2" type="noConversion"/>
  </si>
  <si>
    <t>Washington</t>
    <phoneticPr fontId="2" type="noConversion"/>
  </si>
  <si>
    <t>White Salmon Glacier</t>
  </si>
  <si>
    <t>Collins et al., 2022</t>
    <phoneticPr fontId="2" type="noConversion"/>
  </si>
  <si>
    <t>Mount Rainier</t>
  </si>
  <si>
    <t>Alaska</t>
    <phoneticPr fontId="2" type="noConversion"/>
  </si>
  <si>
    <t>Mount Steele hanging glacier</t>
    <phoneticPr fontId="2" type="noConversion"/>
  </si>
  <si>
    <t>Lipovsky et al., 2008</t>
    <phoneticPr fontId="2" type="noConversion"/>
  </si>
  <si>
    <t>Mount Spurr</t>
  </si>
  <si>
    <t>Red Glacier</t>
    <phoneticPr fontId="2" type="noConversion"/>
  </si>
  <si>
    <t>19..8</t>
    <phoneticPr fontId="2" type="noConversion"/>
  </si>
  <si>
    <t>Iliamna</t>
    <phoneticPr fontId="2" type="noConversion"/>
  </si>
  <si>
    <t>Alean, 1985</t>
    <phoneticPr fontId="2" type="noConversion"/>
  </si>
  <si>
    <t>Diadem Glacier</t>
    <phoneticPr fontId="2" type="noConversion"/>
  </si>
  <si>
    <t>Evans et al., 2015; Clague and Evans，2000</t>
    <phoneticPr fontId="2" type="noConversion"/>
  </si>
  <si>
    <t>Cumberland Glacier</t>
    <phoneticPr fontId="2" type="noConversion"/>
  </si>
  <si>
    <t>Mother glacier of Bend</t>
    <phoneticPr fontId="2" type="noConversion"/>
  </si>
  <si>
    <t xml:space="preserve">O’Connor et al.，2001 </t>
    <phoneticPr fontId="2" type="noConversion"/>
  </si>
  <si>
    <t>Andes, Peru</t>
    <phoneticPr fontId="2" type="noConversion"/>
  </si>
  <si>
    <t>Mother glacier of B_013</t>
    <phoneticPr fontId="2" type="noConversion"/>
  </si>
  <si>
    <t>2008/6-2014/5</t>
    <phoneticPr fontId="2" type="noConversion"/>
  </si>
  <si>
    <t>Emmer et al., 2022</t>
  </si>
  <si>
    <t>Andes, Bolivia</t>
    <phoneticPr fontId="2" type="noConversion"/>
  </si>
  <si>
    <t>Mother glacier of Keara</t>
    <phoneticPr fontId="2" type="noConversion"/>
  </si>
  <si>
    <t>Kougkoulos et al.,2018;Hoffmann and Weggenmann 2013</t>
    <phoneticPr fontId="2" type="noConversion"/>
  </si>
  <si>
    <t>Mother glacier of C_010</t>
    <phoneticPr fontId="2" type="noConversion"/>
  </si>
  <si>
    <t>2005/9/4-2006/2/27</t>
    <phoneticPr fontId="2" type="noConversion"/>
  </si>
  <si>
    <t>Mother glacier of C_086</t>
    <phoneticPr fontId="2" type="noConversion"/>
  </si>
  <si>
    <t>Before 1984/7</t>
    <phoneticPr fontId="2" type="noConversion"/>
  </si>
  <si>
    <t>Mother glacier of A_005</t>
    <phoneticPr fontId="2" type="noConversion"/>
  </si>
  <si>
    <t>Andes, Chile</t>
    <phoneticPr fontId="2" type="noConversion"/>
  </si>
  <si>
    <t>Mother glacier of Unnamed 6th</t>
    <phoneticPr fontId="2" type="noConversion"/>
  </si>
  <si>
    <t>Before 1985</t>
    <phoneticPr fontId="2" type="noConversion"/>
  </si>
  <si>
    <t>Wilson et al.,2018</t>
  </si>
  <si>
    <t>Mother glacier of Unnamed 14th</t>
    <phoneticPr fontId="2" type="noConversion"/>
  </si>
  <si>
    <t>2000-2013</t>
    <phoneticPr fontId="2" type="noConversion"/>
  </si>
  <si>
    <t>Mother glacier of Unnamed 19th</t>
    <phoneticPr fontId="2" type="noConversion"/>
  </si>
  <si>
    <t>1984-2001</t>
    <phoneticPr fontId="2" type="noConversion"/>
  </si>
  <si>
    <t>Mother glacier of Unnamed 20th</t>
    <phoneticPr fontId="2" type="noConversion"/>
  </si>
  <si>
    <t>Before 1986</t>
    <phoneticPr fontId="2" type="noConversion"/>
  </si>
  <si>
    <t>Andes, Argentina</t>
    <phoneticPr fontId="2" type="noConversion"/>
  </si>
  <si>
    <t>Mother glacier of Unnamed 5th</t>
    <phoneticPr fontId="2" type="noConversion"/>
  </si>
  <si>
    <t>1952-1964</t>
    <phoneticPr fontId="2" type="noConversion"/>
  </si>
  <si>
    <t>Soler Glacier</t>
    <phoneticPr fontId="2" type="noConversion"/>
  </si>
  <si>
    <t>Anacona et al., 2015; Izumi and Naruse, 2002; Kobayashi and Naruse, 1987</t>
    <phoneticPr fontId="2" type="noConversion"/>
  </si>
  <si>
    <t>Mother glacier of 513 Lake</t>
    <phoneticPr fontId="2" type="noConversion"/>
  </si>
  <si>
    <t>Carey et al., 2012</t>
    <phoneticPr fontId="2" type="noConversion"/>
  </si>
  <si>
    <t>Mother glacier of Palcacocha</t>
    <phoneticPr fontId="2" type="noConversion"/>
  </si>
  <si>
    <t xml:space="preserve">Lliboutry et al., 1977 </t>
    <phoneticPr fontId="2" type="noConversion"/>
  </si>
  <si>
    <t>Mother glacier of Laguna Jancarurish</t>
    <phoneticPr fontId="2" type="noConversion"/>
  </si>
  <si>
    <t>Mother glacier of Lazo Huntay</t>
    <phoneticPr fontId="2" type="noConversion"/>
  </si>
  <si>
    <t>Portocarrero,2015</t>
  </si>
  <si>
    <t>Mother glacier of Sisaypampa</t>
    <phoneticPr fontId="2" type="noConversion"/>
  </si>
  <si>
    <t>Drenkhan et al., 2019</t>
    <phoneticPr fontId="2" type="noConversion"/>
  </si>
  <si>
    <t>Mother glacier of Riticocha</t>
    <phoneticPr fontId="2" type="noConversion"/>
  </si>
  <si>
    <t>Portocarrero, 2014</t>
    <phoneticPr fontId="2" type="noConversion"/>
  </si>
  <si>
    <t>Alps</t>
    <phoneticPr fontId="2" type="noConversion"/>
  </si>
  <si>
    <t>Eigerha¨ngegletscher</t>
    <phoneticPr fontId="2" type="noConversion"/>
  </si>
  <si>
    <t>Pralong and Funk, 2006</t>
    <phoneticPr fontId="2" type="noConversion"/>
  </si>
  <si>
    <t>Eigerha¨ngegletscher</t>
  </si>
  <si>
    <t>Marchetti et al., 2021</t>
    <phoneticPr fontId="2" type="noConversion"/>
  </si>
  <si>
    <t>Weisshorn hanging glacier</t>
  </si>
  <si>
    <t>45-50</t>
    <phoneticPr fontId="2" type="noConversion"/>
  </si>
  <si>
    <t>Faillettaz et al., 2015</t>
    <phoneticPr fontId="2" type="noConversion"/>
  </si>
  <si>
    <t>Whymper hanging glacier</t>
  </si>
  <si>
    <t>Faillettaz et al., 2014</t>
    <phoneticPr fontId="2" type="noConversion"/>
  </si>
  <si>
    <t>1</t>
    <phoneticPr fontId="2" type="noConversion"/>
  </si>
  <si>
    <t>Raymond et al., 2003</t>
    <phoneticPr fontId="2" type="noConversion"/>
  </si>
  <si>
    <t>Weisshorn hanging glacier</t>
    <phoneticPr fontId="2" type="noConversion"/>
  </si>
  <si>
    <t xml:space="preserve">Bis Glacier </t>
    <phoneticPr fontId="2" type="noConversion"/>
  </si>
  <si>
    <t>1819/12/27</t>
    <phoneticPr fontId="2" type="noConversion"/>
  </si>
  <si>
    <t>Schneider et al., 2011</t>
    <phoneticPr fontId="2" type="noConversion"/>
  </si>
  <si>
    <t>1977/720</t>
    <phoneticPr fontId="2" type="noConversion"/>
  </si>
  <si>
    <t>1737/4/24</t>
    <phoneticPr fontId="2" type="noConversion"/>
  </si>
  <si>
    <t>Alean, 1985</t>
  </si>
  <si>
    <t>Fletschhorn Glacier</t>
    <phoneticPr fontId="2" type="noConversion"/>
  </si>
  <si>
    <t>Allalin glacier</t>
    <phoneticPr fontId="2" type="noConversion"/>
  </si>
  <si>
    <t>Hu et al., 2018;  Faillettaz et al., 2012</t>
    <phoneticPr fontId="2" type="noConversion"/>
  </si>
  <si>
    <t>Margreth et al., 2011</t>
    <phoneticPr fontId="2" type="noConversion"/>
  </si>
  <si>
    <t>Altels glacier</t>
    <phoneticPr fontId="2" type="noConversion"/>
  </si>
  <si>
    <t>35-40</t>
    <phoneticPr fontId="2" type="noConversion"/>
  </si>
  <si>
    <t>1895/09/11</t>
    <phoneticPr fontId="2" type="noConversion"/>
  </si>
  <si>
    <t>Taconnaz glacier</t>
    <phoneticPr fontId="2" type="noConversion"/>
  </si>
  <si>
    <t>Vincent et al.,2015</t>
    <phoneticPr fontId="2" type="noConversion"/>
  </si>
  <si>
    <t>Nördliches Bockkarkees</t>
    <phoneticPr fontId="2" type="noConversion"/>
  </si>
  <si>
    <t>Kellerer‐pirklbauer et al., 2012</t>
    <phoneticPr fontId="2" type="noConversion"/>
  </si>
  <si>
    <t>2-3</t>
    <phoneticPr fontId="2" type="noConversion"/>
  </si>
  <si>
    <t>1.5-2</t>
    <phoneticPr fontId="2" type="noConversion"/>
  </si>
  <si>
    <t>1.5-2.5</t>
    <phoneticPr fontId="2" type="noConversion"/>
  </si>
  <si>
    <t>20-30</t>
    <phoneticPr fontId="2" type="noConversion"/>
  </si>
  <si>
    <t>Gutz Glacier</t>
  </si>
  <si>
    <t>Salzmann et al., 2004</t>
    <phoneticPr fontId="2" type="noConversion"/>
  </si>
  <si>
    <t>Antoine et al., 2006</t>
    <phoneticPr fontId="2" type="noConversion"/>
  </si>
  <si>
    <t>Coolidge Glacier</t>
    <phoneticPr fontId="2" type="noConversion"/>
  </si>
  <si>
    <t>Salzmann et al., 2004;Dutto et al., 1991</t>
    <phoneticPr fontId="2" type="noConversion"/>
  </si>
  <si>
    <t>Balmhorn</t>
  </si>
  <si>
    <t>Triolet Glacier</t>
    <phoneticPr fontId="2" type="noConversion"/>
  </si>
  <si>
    <t>1717/9/12</t>
    <phoneticPr fontId="2" type="noConversion"/>
  </si>
  <si>
    <t>Schneider et al., 2011; Barla et al. 2001</t>
    <phoneticPr fontId="2" type="noConversion"/>
  </si>
  <si>
    <t xml:space="preserve">Monte Rosa east face </t>
  </si>
  <si>
    <t>Schneider et al., 2011; Fischer et al., 2012</t>
    <phoneticPr fontId="2" type="noConversion"/>
  </si>
  <si>
    <t>1990-2000</t>
    <phoneticPr fontId="2" type="noConversion"/>
  </si>
  <si>
    <t>Fischer et al., 2012</t>
  </si>
  <si>
    <t>Bockkarkees</t>
  </si>
  <si>
    <t>Freiney</t>
  </si>
  <si>
    <t>Homattu Glacier</t>
    <phoneticPr fontId="2" type="noConversion"/>
  </si>
  <si>
    <t>1597/8/31</t>
    <phoneticPr fontId="2" type="noConversion"/>
  </si>
  <si>
    <t xml:space="preserve">Eiger west face </t>
  </si>
  <si>
    <t>1982-5月</t>
    <phoneticPr fontId="2" type="noConversion"/>
  </si>
  <si>
    <t>Giessen Glacier</t>
    <phoneticPr fontId="2" type="noConversion"/>
  </si>
  <si>
    <t>Hochfirn Glacier</t>
    <phoneticPr fontId="2" type="noConversion"/>
  </si>
  <si>
    <t>Mönch</t>
    <phoneticPr fontId="2" type="noConversion"/>
  </si>
  <si>
    <t>Trift Glacier</t>
  </si>
  <si>
    <t>Planpincieux Glacier</t>
    <phoneticPr fontId="2" type="noConversion"/>
  </si>
  <si>
    <t>Giordan et al., 2020</t>
    <phoneticPr fontId="2" type="noConversion"/>
  </si>
  <si>
    <t>Iceland</t>
    <phoneticPr fontId="2" type="noConversion"/>
  </si>
  <si>
    <t>Steinsholtsjokull Glacier</t>
    <phoneticPr fontId="2" type="noConversion"/>
  </si>
  <si>
    <t>Deline et al., 2015</t>
  </si>
  <si>
    <t>Southern Alps</t>
  </si>
  <si>
    <t>Franz Josef Glacier</t>
    <phoneticPr fontId="2" type="noConversion"/>
  </si>
  <si>
    <t>Hubbard et al., 2005</t>
    <phoneticPr fontId="2" type="noConversion"/>
  </si>
  <si>
    <t>Sikkim1</t>
    <phoneticPr fontId="2" type="noConversion"/>
  </si>
  <si>
    <t>2014/2-2015/4</t>
    <phoneticPr fontId="2" type="noConversion"/>
  </si>
  <si>
    <t>Mother glacier of Gongbatongshaco</t>
    <phoneticPr fontId="2" type="noConversion"/>
  </si>
  <si>
    <t>Langtang valley</t>
    <phoneticPr fontId="2" type="noConversion"/>
  </si>
  <si>
    <t>Gnyawali et al., 2020; Lacroix, 2016</t>
    <phoneticPr fontId="2" type="noConversion"/>
  </si>
  <si>
    <t>Pokhara</t>
    <phoneticPr fontId="2" type="noConversion"/>
  </si>
  <si>
    <t>10-15</t>
    <phoneticPr fontId="2" type="noConversion"/>
  </si>
  <si>
    <t>Evans et al., 2015</t>
  </si>
  <si>
    <t>Western Himalayas</t>
    <phoneticPr fontId="2" type="noConversion"/>
  </si>
  <si>
    <t>Ronti Peak hanging glacier-1</t>
    <phoneticPr fontId="2" type="noConversion"/>
  </si>
  <si>
    <t>Ronti Peak hanging glacier-2</t>
    <phoneticPr fontId="2" type="noConversion"/>
  </si>
  <si>
    <t>2016年9-10月</t>
    <phoneticPr fontId="2" type="noConversion"/>
  </si>
  <si>
    <t>Yulong Mountain</t>
  </si>
  <si>
    <t>Fan et al., 2022; Ningning et al., 2013</t>
    <phoneticPr fontId="2" type="noConversion"/>
  </si>
  <si>
    <t>1974/11-1975/3</t>
    <phoneticPr fontId="2" type="noConversion"/>
  </si>
  <si>
    <t>Li et al., 2022</t>
  </si>
  <si>
    <t>Tong et al., 2018；Li et al., 2022</t>
    <phoneticPr fontId="2" type="noConversion"/>
  </si>
  <si>
    <t>Tong et al., 2018</t>
    <phoneticPr fontId="2" type="noConversion"/>
  </si>
  <si>
    <t>45-50</t>
  </si>
  <si>
    <t>&lt;1</t>
    <phoneticPr fontId="2" type="noConversion"/>
  </si>
  <si>
    <t>Zhang et al., 2022</t>
    <phoneticPr fontId="2" type="noConversion"/>
  </si>
  <si>
    <t>Zhamunong</t>
  </si>
  <si>
    <t>Peilong</t>
    <phoneticPr fontId="2" type="noConversion"/>
  </si>
  <si>
    <t>1968–1977</t>
  </si>
  <si>
    <t>Li et al., 2021</t>
    <phoneticPr fontId="2" type="noConversion"/>
  </si>
  <si>
    <t>Gyari glacier</t>
  </si>
  <si>
    <t>Upper Naltar valley</t>
    <phoneticPr fontId="2" type="noConversion"/>
  </si>
  <si>
    <t>Gardezi et al., 2022</t>
    <phoneticPr fontId="2" type="noConversion"/>
  </si>
  <si>
    <t>sk-94</t>
    <phoneticPr fontId="2" type="noConversion"/>
  </si>
  <si>
    <t>sk-04</t>
    <phoneticPr fontId="2" type="noConversion"/>
  </si>
  <si>
    <t>sk-10</t>
    <phoneticPr fontId="2" type="noConversion"/>
  </si>
  <si>
    <t>sk-16b</t>
    <phoneticPr fontId="2" type="noConversion"/>
  </si>
  <si>
    <t>sk-16a</t>
    <phoneticPr fontId="2" type="noConversion"/>
  </si>
  <si>
    <t>sk-06</t>
    <phoneticPr fontId="2" type="noConversion"/>
  </si>
  <si>
    <t>sk-73</t>
    <phoneticPr fontId="2" type="noConversion"/>
  </si>
  <si>
    <t>sha-19</t>
    <phoneticPr fontId="2" type="noConversion"/>
  </si>
  <si>
    <t>sha-06</t>
    <phoneticPr fontId="2" type="noConversion"/>
  </si>
  <si>
    <t>Vanch valley</t>
  </si>
  <si>
    <t>2.0-5.0</t>
    <phoneticPr fontId="2" type="noConversion"/>
  </si>
  <si>
    <t>Devastation Glacier</t>
    <phoneticPr fontId="2" type="noConversion"/>
  </si>
  <si>
    <t>Evans et al., 2015; Mokievsky-Zubok, 2011</t>
    <phoneticPr fontId="2" type="noConversion"/>
  </si>
  <si>
    <t>Tsar Mountain</t>
  </si>
  <si>
    <t>Schneider et al., 2011; Deline et al., 2015</t>
    <phoneticPr fontId="2" type="noConversion"/>
  </si>
  <si>
    <t>Mt. St Helens</t>
  </si>
  <si>
    <t>Capricorn Glacier</t>
    <phoneticPr fontId="2" type="noConversion"/>
  </si>
  <si>
    <t>Schneider et al., 2011；Guthrie et al., 2012</t>
    <phoneticPr fontId="2" type="noConversion"/>
  </si>
  <si>
    <t>Nisqually 1</t>
    <phoneticPr fontId="2" type="noConversion"/>
  </si>
  <si>
    <t>Allstadt et al., 2017</t>
  </si>
  <si>
    <t>Nisqually 2</t>
  </si>
  <si>
    <t>Nisqually 3</t>
  </si>
  <si>
    <t>Nisqually 4</t>
  </si>
  <si>
    <t>Nisqually 5</t>
  </si>
  <si>
    <t>Nisqually 6</t>
  </si>
  <si>
    <t>Nisqually 7</t>
  </si>
  <si>
    <t>Nisqually 8</t>
  </si>
  <si>
    <t>Nisqually 9</t>
  </si>
  <si>
    <t>Nisqually 10</t>
  </si>
  <si>
    <t>Mt. Adams1</t>
    <phoneticPr fontId="2" type="noConversion"/>
  </si>
  <si>
    <t>Mt. Adams2</t>
    <phoneticPr fontId="2" type="noConversion"/>
  </si>
  <si>
    <t>Schneider et al., 2011; Allstadt et al., 2017</t>
    <phoneticPr fontId="2" type="noConversion"/>
  </si>
  <si>
    <t>Mt. Adams3</t>
    <phoneticPr fontId="2" type="noConversion"/>
  </si>
  <si>
    <t>Marvine Glacier</t>
    <phoneticPr fontId="2" type="noConversion"/>
  </si>
  <si>
    <t>Barry Arm</t>
  </si>
  <si>
    <t>Redoubt</t>
  </si>
  <si>
    <t>Mother glacier of South Macoun</t>
    <phoneticPr fontId="2" type="noConversion"/>
  </si>
  <si>
    <t>Cordillera Blanca, Peru</t>
  </si>
  <si>
    <t>Nevado Huascarán</t>
    <phoneticPr fontId="2" type="noConversion"/>
  </si>
  <si>
    <t>&gt;40</t>
    <phoneticPr fontId="2" type="noConversion"/>
  </si>
  <si>
    <t>Evans et al., 2002, 2009a</t>
    <phoneticPr fontId="2" type="noConversion"/>
  </si>
  <si>
    <t>Nevado Huascarán</t>
  </si>
  <si>
    <t>Mother glacier of Engaño</t>
    <phoneticPr fontId="2" type="noConversion"/>
  </si>
  <si>
    <t>Mother glacier of B_003</t>
    <phoneticPr fontId="2" type="noConversion"/>
  </si>
  <si>
    <t>southwest flank of Yate Volcano</t>
    <phoneticPr fontId="2" type="noConversion"/>
  </si>
  <si>
    <t>6.1-10</t>
    <phoneticPr fontId="2" type="noConversion"/>
  </si>
  <si>
    <t>Anacona et al., 2015</t>
    <phoneticPr fontId="2" type="noConversion"/>
  </si>
  <si>
    <t>Anacona et al., 2015</t>
  </si>
  <si>
    <t>northeast flank of Yate Volcano</t>
    <phoneticPr fontId="2" type="noConversion"/>
  </si>
  <si>
    <t>Santa Lucía</t>
  </si>
  <si>
    <t>Duhart et al., 2019</t>
    <phoneticPr fontId="2" type="noConversion"/>
  </si>
  <si>
    <t>Exploradores Valley</t>
    <phoneticPr fontId="2" type="noConversion"/>
  </si>
  <si>
    <t>Coe et al. 2020</t>
  </si>
  <si>
    <t>Right of mother glacier of Sisaypampa</t>
    <phoneticPr fontId="2" type="noConversion"/>
  </si>
  <si>
    <t>2015/7-2016/6</t>
    <phoneticPr fontId="2" type="noConversion"/>
  </si>
  <si>
    <t>0.2-0.4</t>
    <phoneticPr fontId="2" type="noConversion"/>
  </si>
  <si>
    <t>Schaub et al., 2015; Carey M et al.，2012</t>
    <phoneticPr fontId="2" type="noConversion"/>
  </si>
  <si>
    <t>Mother glacier of Laguna Yanahuin</t>
    <phoneticPr fontId="2" type="noConversion"/>
  </si>
  <si>
    <t xml:space="preserve">Reynolds JM et al.,1992 </t>
  </si>
  <si>
    <t>Mother glacier of C_116</t>
    <phoneticPr fontId="2" type="noConversion"/>
  </si>
  <si>
    <t>2011/5-2013/8</t>
    <phoneticPr fontId="2" type="noConversion"/>
  </si>
  <si>
    <t>Mother glacier of B_026</t>
    <phoneticPr fontId="2" type="noConversion"/>
  </si>
  <si>
    <t>Mother glacier of A_003</t>
    <phoneticPr fontId="2" type="noConversion"/>
  </si>
  <si>
    <t>2012/8-2014/4</t>
    <phoneticPr fontId="2" type="noConversion"/>
  </si>
  <si>
    <t>Mother glacier of C_093</t>
    <phoneticPr fontId="2" type="noConversion"/>
  </si>
  <si>
    <t>2000/9/18-11/5</t>
    <phoneticPr fontId="2" type="noConversion"/>
  </si>
  <si>
    <t>Mother glacier of B_018</t>
    <phoneticPr fontId="2" type="noConversion"/>
  </si>
  <si>
    <t>2014/6/1-8/24</t>
    <phoneticPr fontId="2" type="noConversion"/>
  </si>
  <si>
    <t>Mother glacier of C_092</t>
    <phoneticPr fontId="2" type="noConversion"/>
  </si>
  <si>
    <t>Mother glacier of C_043</t>
    <phoneticPr fontId="2" type="noConversion"/>
  </si>
  <si>
    <t>Mother glacier of A_018</t>
    <phoneticPr fontId="2" type="noConversion"/>
  </si>
  <si>
    <t>Emmer et al., 2022;Vilca et al.,2021</t>
    <phoneticPr fontId="2" type="noConversion"/>
  </si>
  <si>
    <t>Perazzi Glacier</t>
    <phoneticPr fontId="2" type="noConversion"/>
  </si>
  <si>
    <t>Bottino et al., 2002</t>
    <phoneticPr fontId="2" type="noConversion"/>
  </si>
  <si>
    <t>Becca Luseney</t>
  </si>
  <si>
    <t>Bottino et al., 2002; Deline et al., 2015</t>
    <phoneticPr fontId="2" type="noConversion"/>
  </si>
  <si>
    <t>Beelzebub Glacier</t>
    <phoneticPr fontId="2" type="noConversion"/>
  </si>
  <si>
    <t>Schneider et al., 2011; Allen et al., 2011</t>
    <phoneticPr fontId="2" type="noConversion"/>
  </si>
  <si>
    <t>Mt. Fletcher 1</t>
    <phoneticPr fontId="2" type="noConversion"/>
  </si>
  <si>
    <t>Mt. Fletcher 2</t>
    <phoneticPr fontId="2" type="noConversion"/>
  </si>
  <si>
    <r>
      <t>Zhou et al., 2021; Kropá</t>
    </r>
    <r>
      <rPr>
        <sz val="11"/>
        <color theme="1"/>
        <rFont val="Segoe UI"/>
        <family val="2"/>
        <charset val="238"/>
      </rPr>
      <t>č</t>
    </r>
    <r>
      <rPr>
        <sz val="11"/>
        <color theme="1"/>
        <rFont val="等线"/>
        <family val="2"/>
        <scheme val="minor"/>
      </rPr>
      <t>ek et al., 2021</t>
    </r>
    <phoneticPr fontId="2" type="noConversion"/>
  </si>
  <si>
    <t>Kropáček et al., 2021; Fan et al., 2022</t>
    <phoneticPr fontId="2" type="noConversion"/>
  </si>
  <si>
    <t>Yang et al., 2015</t>
    <phoneticPr fontId="2" type="noConversion"/>
  </si>
  <si>
    <t>An et al., 2021; Zhao et al., 2022</t>
    <phoneticPr fontId="2" type="noConversion"/>
  </si>
  <si>
    <t>Gilany et al., 2019; Mahboob et al., 2015</t>
    <phoneticPr fontId="2" type="noConversion"/>
  </si>
  <si>
    <t xml:space="preserve">Anacona et al.,2015a </t>
    <phoneticPr fontId="2" type="noConversion"/>
  </si>
  <si>
    <t>Ice-rock avalanche</t>
    <phoneticPr fontId="2" type="noConversion"/>
  </si>
  <si>
    <t>Ice avalanche</t>
    <phoneticPr fontId="2" type="noConversion"/>
  </si>
  <si>
    <t xml:space="preserve">Estero Parraguirre </t>
    <phoneticPr fontId="2" type="noConversion"/>
  </si>
  <si>
    <t>2000/4-2001/7</t>
    <phoneticPr fontId="2" type="noConversion"/>
  </si>
  <si>
    <t>2003/5-2004/1</t>
    <phoneticPr fontId="2" type="noConversion"/>
  </si>
  <si>
    <t>2007/9/15-2007/11/2</t>
    <phoneticPr fontId="2" type="noConversion"/>
  </si>
  <si>
    <t>2010/8-2011/6</t>
    <phoneticPr fontId="2" type="noConversion"/>
  </si>
  <si>
    <t>Before 1948</t>
    <phoneticPr fontId="2" type="noConversion"/>
  </si>
  <si>
    <t>Before 1984/9/17</t>
    <phoneticPr fontId="2" type="noConversion"/>
  </si>
  <si>
    <t>Before 2006/7</t>
    <phoneticPr fontId="2" type="noConversion"/>
  </si>
  <si>
    <t>Before 1984</t>
    <phoneticPr fontId="2" type="noConversion"/>
  </si>
  <si>
    <t>Johns Hopkins Glacier</t>
    <phoneticPr fontId="2" type="noConversion"/>
  </si>
  <si>
    <t>Coe et al. 2018; Post, 1967</t>
    <phoneticPr fontId="2" type="noConversion"/>
  </si>
  <si>
    <t>Alaska</t>
  </si>
  <si>
    <t>Evans et al., 2015</t>
    <phoneticPr fontId="2" type="noConversion"/>
  </si>
  <si>
    <t>Seward Glacier-1</t>
    <phoneticPr fontId="2" type="noConversion"/>
  </si>
  <si>
    <t>Evans et al., 2015；Delaney and Evans, 2014</t>
    <phoneticPr fontId="2" type="noConversion"/>
  </si>
  <si>
    <t>Seward Glacier-2</t>
    <phoneticPr fontId="2" type="noConversion"/>
  </si>
  <si>
    <t>Seward Glacier-3</t>
    <phoneticPr fontId="2" type="noConversion"/>
  </si>
  <si>
    <t>Sherman Glacier1</t>
    <phoneticPr fontId="2" type="noConversion"/>
  </si>
  <si>
    <t>Evans et al., 2015; Post, 1967</t>
    <phoneticPr fontId="2" type="noConversion"/>
  </si>
  <si>
    <t>Sherman Glacier2</t>
    <phoneticPr fontId="2" type="noConversion"/>
  </si>
  <si>
    <t>Sherman Glacier3</t>
  </si>
  <si>
    <t>Post, 1967</t>
  </si>
  <si>
    <t>Sherman Glacier4</t>
  </si>
  <si>
    <t>Mt Hayes</t>
  </si>
  <si>
    <t>Smith et al., 2020</t>
    <phoneticPr fontId="2" type="noConversion"/>
  </si>
  <si>
    <t>East of Maclaren Glacier</t>
    <phoneticPr fontId="2" type="noConversion"/>
  </si>
  <si>
    <t>Coe et al. 2018</t>
    <phoneticPr fontId="2" type="noConversion"/>
  </si>
  <si>
    <t>1985/5/21-1985/6/22</t>
    <phoneticPr fontId="2" type="noConversion"/>
  </si>
  <si>
    <t>1985/10/12-1986/6/25</t>
    <phoneticPr fontId="2" type="noConversion"/>
  </si>
  <si>
    <t>Coe et al. 2018</t>
  </si>
  <si>
    <t>1986/7/4-1986/7/20</t>
    <phoneticPr fontId="2" type="noConversion"/>
  </si>
  <si>
    <t>East Crillon</t>
    <phoneticPr fontId="2" type="noConversion"/>
  </si>
  <si>
    <t>1988/4/20-1988/6/30</t>
    <phoneticPr fontId="2" type="noConversion"/>
  </si>
  <si>
    <t>1994/6/15-1994/8/2</t>
    <phoneticPr fontId="2" type="noConversion"/>
  </si>
  <si>
    <t>1994/6/15-1994/8/11</t>
    <phoneticPr fontId="2" type="noConversion"/>
  </si>
  <si>
    <t>1995/4/24-1995/5/1</t>
    <phoneticPr fontId="2" type="noConversion"/>
  </si>
  <si>
    <t>1995/5/1-1995/6/27</t>
    <phoneticPr fontId="2" type="noConversion"/>
  </si>
  <si>
    <t>2000/5/31-2000/6/23</t>
    <phoneticPr fontId="2" type="noConversion"/>
  </si>
  <si>
    <t>2006/6/9-2006/7/2</t>
    <phoneticPr fontId="2" type="noConversion"/>
  </si>
  <si>
    <t>Mount La Perouse</t>
    <phoneticPr fontId="2" type="noConversion"/>
  </si>
  <si>
    <t>Orville–Wilbur</t>
  </si>
  <si>
    <t>Coe et al. 2018; Hibert et al., 2019</t>
    <phoneticPr fontId="2" type="noConversion"/>
  </si>
  <si>
    <t>2015/5/1-2015/5/17</t>
    <phoneticPr fontId="2" type="noConversion"/>
  </si>
  <si>
    <t>2015/5/24-2015/7/4</t>
    <phoneticPr fontId="2" type="noConversion"/>
  </si>
  <si>
    <t>2016/5/10-2016/5/19</t>
    <phoneticPr fontId="2" type="noConversion"/>
  </si>
  <si>
    <t>2016/5/26-2016/6/27</t>
    <phoneticPr fontId="2" type="noConversion"/>
  </si>
  <si>
    <t>East Crillon</t>
  </si>
  <si>
    <t>Lamplugh Glacier</t>
    <phoneticPr fontId="2" type="noConversion"/>
  </si>
  <si>
    <t>Lituya Bay</t>
  </si>
  <si>
    <t>Miller, 1960</t>
    <phoneticPr fontId="2" type="noConversion"/>
  </si>
  <si>
    <t>Tyndall Glacier</t>
  </si>
  <si>
    <t>George et al., 2017</t>
    <phoneticPr fontId="2" type="noConversion"/>
  </si>
  <si>
    <t>North of McGinnis Peak Glacier</t>
    <phoneticPr fontId="2" type="noConversion"/>
  </si>
  <si>
    <t>Schneider et al., 2011；Jibson et al., 2006</t>
    <phoneticPr fontId="2" type="noConversion"/>
  </si>
  <si>
    <t>South of McGinnis Peak Glacier</t>
    <phoneticPr fontId="2" type="noConversion"/>
  </si>
  <si>
    <t>Black Rapids East</t>
  </si>
  <si>
    <t>Schneider et al., 2011；Jibson et al., 2006</t>
  </si>
  <si>
    <t>Black Rapids Middle</t>
  </si>
  <si>
    <t>Black Rapids West</t>
  </si>
  <si>
    <t>West Fork Glacier North</t>
    <phoneticPr fontId="2" type="noConversion"/>
  </si>
  <si>
    <t>West Fork Glacier South</t>
    <phoneticPr fontId="2" type="noConversion"/>
  </si>
  <si>
    <t>Ferris Glacier</t>
    <phoneticPr fontId="2" type="noConversion"/>
  </si>
  <si>
    <t>Evans and Clague, 1999</t>
    <phoneticPr fontId="2" type="noConversion"/>
  </si>
  <si>
    <t>Towagh Glacier</t>
    <phoneticPr fontId="2" type="noConversion"/>
  </si>
  <si>
    <t>Tweedsmuir Glacier</t>
    <phoneticPr fontId="2" type="noConversion"/>
  </si>
  <si>
    <t>Jarvis Glacier</t>
  </si>
  <si>
    <t>Mount Munday</t>
    <phoneticPr fontId="2" type="noConversion"/>
  </si>
  <si>
    <t>1997/5/25-1997/7/10</t>
    <phoneticPr fontId="2" type="noConversion"/>
  </si>
  <si>
    <t>Margerie</t>
  </si>
  <si>
    <t>Fairweather Glacier</t>
    <phoneticPr fontId="2" type="noConversion"/>
  </si>
  <si>
    <t>Sioux Glacier 1</t>
  </si>
  <si>
    <t>Post, 1967; Deline et al., 2015</t>
    <phoneticPr fontId="2" type="noConversion"/>
  </si>
  <si>
    <t>Sioux Glacier 2</t>
  </si>
  <si>
    <t>Sioux Glacier 3</t>
  </si>
  <si>
    <t>Schwan Glacier1</t>
    <phoneticPr fontId="2" type="noConversion"/>
  </si>
  <si>
    <t>Post, 1967</t>
    <phoneticPr fontId="2" type="noConversion"/>
  </si>
  <si>
    <t>Schwan Glacier2</t>
    <phoneticPr fontId="2" type="noConversion"/>
  </si>
  <si>
    <t>Steller Glacier1</t>
    <phoneticPr fontId="2" type="noConversion"/>
  </si>
  <si>
    <t>Steller Glacier2</t>
  </si>
  <si>
    <t>Steller Glacier3</t>
  </si>
  <si>
    <t>Steller Glacier4</t>
  </si>
  <si>
    <t>Steller Glacier5</t>
  </si>
  <si>
    <t>Bering Glacier1</t>
    <phoneticPr fontId="2" type="noConversion"/>
  </si>
  <si>
    <t>Schneider et al., 2011; Post, 1967</t>
    <phoneticPr fontId="2" type="noConversion"/>
  </si>
  <si>
    <t>Bering Glacier2</t>
    <phoneticPr fontId="2" type="noConversion"/>
  </si>
  <si>
    <t>Bering Glacier3</t>
    <phoneticPr fontId="2" type="noConversion"/>
  </si>
  <si>
    <t>Bering Glacier4</t>
  </si>
  <si>
    <t>Bering Glacier5</t>
  </si>
  <si>
    <t>Allen Glacier1</t>
    <phoneticPr fontId="2" type="noConversion"/>
  </si>
  <si>
    <t>Allen Glacier2</t>
  </si>
  <si>
    <t>Allen Glacier3</t>
  </si>
  <si>
    <t>Allen Glacier4</t>
  </si>
  <si>
    <t>Martin River Glacier1</t>
    <phoneticPr fontId="2" type="noConversion"/>
  </si>
  <si>
    <t>Martin River Glacier2</t>
    <phoneticPr fontId="2" type="noConversion"/>
  </si>
  <si>
    <t>Martin River Glacier3</t>
  </si>
  <si>
    <t>Martin River Glacier4</t>
  </si>
  <si>
    <t>Martin River Glacier5</t>
  </si>
  <si>
    <t>Martin River Glacier6</t>
  </si>
  <si>
    <t>Johnson Glacier</t>
  </si>
  <si>
    <t>Unkonw</t>
    <phoneticPr fontId="2" type="noConversion"/>
  </si>
  <si>
    <t>Van Cleve</t>
  </si>
  <si>
    <t>Saddlebag Glacier</t>
    <phoneticPr fontId="2" type="noConversion"/>
  </si>
  <si>
    <t>Fickket Glacier</t>
    <phoneticPr fontId="2" type="noConversion"/>
  </si>
  <si>
    <t>Scott Glacier</t>
    <phoneticPr fontId="2" type="noConversion"/>
  </si>
  <si>
    <t>Rude Glacier1</t>
    <phoneticPr fontId="2" type="noConversion"/>
  </si>
  <si>
    <t>Rude Glacier2</t>
    <phoneticPr fontId="2" type="noConversion"/>
  </si>
  <si>
    <t>Tasnuna Glacier</t>
    <phoneticPr fontId="2" type="noConversion"/>
  </si>
  <si>
    <t>Columbia Glacier1</t>
    <phoneticPr fontId="2" type="noConversion"/>
  </si>
  <si>
    <t>Columbia Glacier2</t>
    <phoneticPr fontId="2" type="noConversion"/>
  </si>
  <si>
    <t>Ranney Glacier</t>
    <phoneticPr fontId="2" type="noConversion"/>
  </si>
  <si>
    <t>Serpentine Glacier1</t>
    <phoneticPr fontId="2" type="noConversion"/>
  </si>
  <si>
    <t>Serpentine Glacier2</t>
    <phoneticPr fontId="2" type="noConversion"/>
  </si>
  <si>
    <t>Surprise Glacier1</t>
    <phoneticPr fontId="2" type="noConversion"/>
  </si>
  <si>
    <t>Harriman Glacier</t>
    <phoneticPr fontId="2" type="noConversion"/>
  </si>
  <si>
    <t>Pigot Glacier1</t>
    <phoneticPr fontId="2" type="noConversion"/>
  </si>
  <si>
    <t>Twentymile Glacier1</t>
    <phoneticPr fontId="2" type="noConversion"/>
  </si>
  <si>
    <t>Twentymile Glacier2</t>
    <phoneticPr fontId="2" type="noConversion"/>
  </si>
  <si>
    <t>Contact Glacier</t>
    <phoneticPr fontId="2" type="noConversion"/>
  </si>
  <si>
    <t>Do Glacier1</t>
    <phoneticPr fontId="2" type="noConversion"/>
  </si>
  <si>
    <t>Do Glacier2</t>
  </si>
  <si>
    <t>Casement Glacier</t>
    <phoneticPr fontId="2" type="noConversion"/>
  </si>
  <si>
    <t>Netland Glacier</t>
    <phoneticPr fontId="2" type="noConversion"/>
  </si>
  <si>
    <t>Smith Glacier</t>
    <phoneticPr fontId="2" type="noConversion"/>
  </si>
  <si>
    <t>Bryn Mawr Glacier</t>
    <phoneticPr fontId="2" type="noConversion"/>
  </si>
  <si>
    <t>Vassar Glacier</t>
    <phoneticPr fontId="2" type="noConversion"/>
  </si>
  <si>
    <t>Barry Glacier</t>
    <phoneticPr fontId="2" type="noConversion"/>
  </si>
  <si>
    <t>Serpentine Glacier3</t>
    <phoneticPr fontId="2" type="noConversion"/>
  </si>
  <si>
    <t>Surprise Glacier2</t>
    <phoneticPr fontId="2" type="noConversion"/>
  </si>
  <si>
    <t>Pigot Glacier2</t>
    <phoneticPr fontId="2" type="noConversion"/>
  </si>
  <si>
    <t>Blossom Glacier</t>
    <phoneticPr fontId="2" type="noConversion"/>
  </si>
  <si>
    <t>Tuxedni Glacier</t>
  </si>
  <si>
    <t>Waythomas et al., 2000</t>
    <phoneticPr fontId="2" type="noConversion"/>
  </si>
  <si>
    <t>3-6</t>
    <phoneticPr fontId="2" type="noConversion"/>
  </si>
  <si>
    <t>Huggel et al., 2007</t>
    <phoneticPr fontId="2" type="noConversion"/>
  </si>
  <si>
    <t>14-20</t>
    <phoneticPr fontId="2" type="noConversion"/>
  </si>
  <si>
    <t>1994/6/30</t>
    <phoneticPr fontId="2" type="noConversion"/>
  </si>
  <si>
    <t>Huggel et al., 2007; Waythomas et al., 2000</t>
    <phoneticPr fontId="2" type="noConversion"/>
  </si>
  <si>
    <t>Red Glacier tributary</t>
    <phoneticPr fontId="2" type="noConversion"/>
  </si>
  <si>
    <t>1997/5/19</t>
    <phoneticPr fontId="2" type="noConversion"/>
  </si>
  <si>
    <t>38-40</t>
    <phoneticPr fontId="2" type="noConversion"/>
  </si>
  <si>
    <t>2000/8/8</t>
    <phoneticPr fontId="2" type="noConversion"/>
  </si>
  <si>
    <t>11-18</t>
    <phoneticPr fontId="2" type="noConversion"/>
  </si>
  <si>
    <t>35-39</t>
    <phoneticPr fontId="2" type="noConversion"/>
  </si>
  <si>
    <t>2003/7/25</t>
    <phoneticPr fontId="2" type="noConversion"/>
  </si>
  <si>
    <t>2008/9/25</t>
    <phoneticPr fontId="2" type="noConversion"/>
  </si>
  <si>
    <t>Toney et al., 2021</t>
    <phoneticPr fontId="2" type="noConversion"/>
  </si>
  <si>
    <t>Umbrella Glacier</t>
    <phoneticPr fontId="2" type="noConversion"/>
  </si>
  <si>
    <t>37-40</t>
    <phoneticPr fontId="2" type="noConversion"/>
  </si>
  <si>
    <t>2004/2/9</t>
    <phoneticPr fontId="2" type="noConversion"/>
  </si>
  <si>
    <t>2004/9/8</t>
    <phoneticPr fontId="2" type="noConversion"/>
  </si>
  <si>
    <t>2019/3/26</t>
    <phoneticPr fontId="2" type="noConversion"/>
  </si>
  <si>
    <t xml:space="preserve">Lateral Glacier </t>
  </si>
  <si>
    <t>2004/9/10</t>
    <phoneticPr fontId="2" type="noConversion"/>
  </si>
  <si>
    <t>West Fork Robertson Glacier1</t>
    <phoneticPr fontId="2" type="noConversion"/>
  </si>
  <si>
    <t>Deline et al., 2015</t>
    <phoneticPr fontId="2" type="noConversion"/>
  </si>
  <si>
    <t>West Fork Robertson Glacier2</t>
  </si>
  <si>
    <t>2010-2011</t>
    <phoneticPr fontId="2" type="noConversion"/>
  </si>
  <si>
    <t>West Fork Robertson Glacier3</t>
    <phoneticPr fontId="2" type="noConversion"/>
  </si>
  <si>
    <t>Gakona Glacier1</t>
    <phoneticPr fontId="2" type="noConversion"/>
  </si>
  <si>
    <t>Gakona Glacier2</t>
  </si>
  <si>
    <t>Gakona Glacier3</t>
    <phoneticPr fontId="2" type="noConversion"/>
  </si>
  <si>
    <t>Canwell glacier</t>
    <phoneticPr fontId="2" type="noConversion"/>
  </si>
  <si>
    <t>1999-2003</t>
    <phoneticPr fontId="2" type="noConversion"/>
  </si>
  <si>
    <t>Castner Glacier</t>
  </si>
  <si>
    <t xml:space="preserve">Mt. Steller </t>
  </si>
  <si>
    <t>Mt. Steller north 1</t>
  </si>
  <si>
    <t>Mt. Steller north 2</t>
  </si>
  <si>
    <t xml:space="preserve">Mt. Miller </t>
  </si>
  <si>
    <t>Lucia Glacier</t>
  </si>
  <si>
    <t>Mount Steele</t>
  </si>
  <si>
    <t>Wrangell Mountains</t>
  </si>
  <si>
    <t>Hubbard Glacier</t>
  </si>
  <si>
    <t>South Twin</t>
    <phoneticPr fontId="2" type="noConversion"/>
  </si>
  <si>
    <t>Bessette-Kirton et al. 2020</t>
  </si>
  <si>
    <t>Bessette-Kirton et al. 2020</t>
    <phoneticPr fontId="2" type="noConversion"/>
  </si>
  <si>
    <t>Bessette-Kirton et al. 2020</t>
    <phoneticPr fontId="2" type="noConversion"/>
  </si>
  <si>
    <t>Little Tahoma Peak</t>
  </si>
  <si>
    <t>Estero Parraguirre</t>
  </si>
  <si>
    <t xml:space="preserve">Hauser, 2002; Kääb et al., 2021 </t>
    <phoneticPr fontId="2" type="noConversion"/>
  </si>
  <si>
    <t>Hauser A. 2002; Schneider et al., 2011</t>
    <phoneticPr fontId="2" type="noConversion"/>
  </si>
  <si>
    <t>Leones Glaciar East</t>
    <phoneticPr fontId="2" type="noConversion"/>
  </si>
  <si>
    <t>2014/7/25-2014/10/4</t>
    <phoneticPr fontId="2" type="noConversion"/>
  </si>
  <si>
    <t>Glasser et al., 2016; Coe et al. 2020</t>
    <phoneticPr fontId="2" type="noConversion"/>
  </si>
  <si>
    <t>Leones Glaciar West</t>
    <phoneticPr fontId="2" type="noConversion"/>
  </si>
  <si>
    <t>2016/11/8-2017/1/12</t>
    <phoneticPr fontId="2" type="noConversion"/>
  </si>
  <si>
    <t>Coe et al. 2020</t>
    <phoneticPr fontId="2" type="noConversion"/>
  </si>
  <si>
    <t>Pissis Glaciar</t>
    <phoneticPr fontId="2" type="noConversion"/>
  </si>
  <si>
    <t>2015/11/23-2016/9/28</t>
    <phoneticPr fontId="2" type="noConversion"/>
  </si>
  <si>
    <t>Glasser et al., 2016</t>
  </si>
  <si>
    <t>Grosse Glaciar</t>
    <phoneticPr fontId="2" type="noConversion"/>
  </si>
  <si>
    <t>Mt. Munday</t>
  </si>
  <si>
    <t>Schneider et al., 2011；  Delaney et al., 2004</t>
    <phoneticPr fontId="2" type="noConversion"/>
  </si>
  <si>
    <t>the north face of Joffre Peak</t>
    <phoneticPr fontId="2" type="noConversion"/>
  </si>
  <si>
    <t>Friele et al., 2020</t>
    <phoneticPr fontId="2" type="noConversion"/>
  </si>
  <si>
    <t>1920s</t>
    <phoneticPr fontId="2" type="noConversion"/>
  </si>
  <si>
    <t>British Columbia</t>
  </si>
  <si>
    <t>Pandemonium Creek</t>
    <phoneticPr fontId="2" type="noConversion"/>
  </si>
  <si>
    <t xml:space="preserve">North Creek </t>
  </si>
  <si>
    <t>Schneider et al., 2011</t>
  </si>
  <si>
    <t>Mount Meager</t>
  </si>
  <si>
    <t>0.5-1</t>
    <phoneticPr fontId="2" type="noConversion"/>
  </si>
  <si>
    <t>Huggel et al., 2012</t>
    <phoneticPr fontId="2" type="noConversion"/>
  </si>
  <si>
    <t>Kshwan Glacier</t>
    <phoneticPr fontId="2" type="noConversion"/>
  </si>
  <si>
    <t>1992-1993</t>
    <phoneticPr fontId="2" type="noConversion"/>
  </si>
  <si>
    <t>Tim Williams Glacier</t>
  </si>
  <si>
    <t>2-4</t>
    <phoneticPr fontId="2" type="noConversion"/>
  </si>
  <si>
    <t>Frobisher Glacier</t>
    <phoneticPr fontId="2" type="noConversion"/>
  </si>
  <si>
    <t>Evans and Clague, 1999</t>
  </si>
  <si>
    <t>Kendall Glacier</t>
  </si>
  <si>
    <t>Geertsema et al., 2006; Geertsema et al., 2014</t>
    <phoneticPr fontId="2" type="noConversion"/>
  </si>
  <si>
    <t>Howson Glacier</t>
    <phoneticPr fontId="2" type="noConversion"/>
  </si>
  <si>
    <t>Geertsema et al., 2006</t>
  </si>
  <si>
    <t>Geertsema et al., 2006; Schwab et al., 2003</t>
    <phoneticPr fontId="2" type="noConversion"/>
  </si>
  <si>
    <t>Winthrop Glacier</t>
  </si>
  <si>
    <t>Taku River</t>
  </si>
  <si>
    <t>Elliot Creek</t>
  </si>
  <si>
    <t>South Georgia</t>
  </si>
  <si>
    <t>Lyell Glacier</t>
  </si>
  <si>
    <t>2.1-3.3</t>
    <phoneticPr fontId="2" type="noConversion"/>
  </si>
  <si>
    <t>Gordon et al., 1978</t>
    <phoneticPr fontId="2" type="noConversion"/>
  </si>
  <si>
    <t>Mount Dixon</t>
  </si>
  <si>
    <t>Evans et al., 2015; Deline et al., 2015</t>
    <phoneticPr fontId="2" type="noConversion"/>
  </si>
  <si>
    <t>Peak of Mount Cook</t>
    <phoneticPr fontId="2" type="noConversion"/>
  </si>
  <si>
    <t>Mount Cook</t>
    <phoneticPr fontId="2" type="noConversion"/>
  </si>
  <si>
    <t>Mount Vancouver</t>
    <phoneticPr fontId="2" type="noConversion"/>
  </si>
  <si>
    <t>Deline et al., 2015; Allen et al., 2011</t>
    <phoneticPr fontId="2" type="noConversion"/>
  </si>
  <si>
    <t>Anzac Peak</t>
    <phoneticPr fontId="2" type="noConversion"/>
  </si>
  <si>
    <t>Mount Beatrice</t>
  </si>
  <si>
    <t>Allen et al., 2011</t>
    <phoneticPr fontId="2" type="noConversion"/>
  </si>
  <si>
    <t>Noeline Glacier</t>
    <phoneticPr fontId="2" type="noConversion"/>
  </si>
  <si>
    <t>Southern Alps</t>
    <phoneticPr fontId="2" type="noConversion"/>
  </si>
  <si>
    <t>Mueller Glacier2</t>
    <phoneticPr fontId="2" type="noConversion"/>
  </si>
  <si>
    <t>Cox et al. 2009</t>
    <phoneticPr fontId="2" type="noConversion"/>
  </si>
  <si>
    <t>Mueller Glacier1</t>
    <phoneticPr fontId="2" type="noConversion"/>
  </si>
  <si>
    <t>Mueller Glacier3</t>
    <phoneticPr fontId="2" type="noConversion"/>
  </si>
  <si>
    <t>1950-1955</t>
    <phoneticPr fontId="2" type="noConversion"/>
  </si>
  <si>
    <t>Mueller Glacier4</t>
  </si>
  <si>
    <t>Murchison Glacier</t>
  </si>
  <si>
    <t>La Perouse</t>
  </si>
  <si>
    <t>1994-1995</t>
    <phoneticPr fontId="2" type="noConversion"/>
  </si>
  <si>
    <t>Mt Thomson1</t>
    <phoneticPr fontId="2" type="noConversion"/>
  </si>
  <si>
    <t>Mt Thomson2</t>
  </si>
  <si>
    <t>2002-2004</t>
    <phoneticPr fontId="2" type="noConversion"/>
  </si>
  <si>
    <t>Mt Adams</t>
  </si>
  <si>
    <t>10—15</t>
    <phoneticPr fontId="2" type="noConversion"/>
  </si>
  <si>
    <t>Anzak Peaks (rockfall)</t>
    <phoneticPr fontId="2" type="noConversion"/>
  </si>
  <si>
    <t>2007-2008</t>
    <phoneticPr fontId="2" type="noConversion"/>
  </si>
  <si>
    <t>Douglas Peak</t>
  </si>
  <si>
    <t>Mt Spencer</t>
  </si>
  <si>
    <t>Allen et al., 2011</t>
  </si>
  <si>
    <t>Mt Halcombe</t>
  </si>
  <si>
    <t>Malte Brun</t>
  </si>
  <si>
    <t xml:space="preserve">Mt Barnicoat </t>
  </si>
  <si>
    <t>2009/11/1-2010/3/8</t>
    <phoneticPr fontId="2" type="noConversion"/>
  </si>
  <si>
    <t>Evans Glacier</t>
    <phoneticPr fontId="2" type="noConversion"/>
  </si>
  <si>
    <t>Carey et al., 2015</t>
    <phoneticPr fontId="2" type="noConversion"/>
  </si>
  <si>
    <t>County Glacier</t>
  </si>
  <si>
    <t>Piz Cengalo</t>
  </si>
  <si>
    <t>Mergili et al., 2020</t>
    <phoneticPr fontId="2" type="noConversion"/>
  </si>
  <si>
    <t>Noetzli et al., 2003</t>
    <phoneticPr fontId="2" type="noConversion"/>
  </si>
  <si>
    <t>Huggel et al., 2009</t>
    <phoneticPr fontId="2" type="noConversion"/>
  </si>
  <si>
    <t>Fischer et al., 2012</t>
    <phoneticPr fontId="2" type="noConversion"/>
  </si>
  <si>
    <t>Felik Glacier</t>
  </si>
  <si>
    <t>Becca di Luseney</t>
  </si>
  <si>
    <t>Gruben Glacier</t>
  </si>
  <si>
    <t>Brenva Glacier</t>
    <phoneticPr fontId="2" type="noConversion"/>
  </si>
  <si>
    <t>Schneider et al., 2011；Bottino et al., 2002</t>
    <phoneticPr fontId="2" type="noConversion"/>
  </si>
  <si>
    <t>Aletsch Glacier</t>
  </si>
  <si>
    <t>&gt;1</t>
    <phoneticPr fontId="2" type="noConversion"/>
  </si>
  <si>
    <t>Hewitt, 2009</t>
    <phoneticPr fontId="2" type="noConversion"/>
  </si>
  <si>
    <t>Fluela Wisshorn</t>
  </si>
  <si>
    <t>Thurwieser</t>
  </si>
  <si>
    <t>Miage Glacier</t>
  </si>
  <si>
    <t>Hewitt et al., 2011</t>
    <phoneticPr fontId="2" type="noConversion"/>
  </si>
  <si>
    <t>Hewitt et al., 2011; Noetzli et al., 2003</t>
    <phoneticPr fontId="2" type="noConversion"/>
  </si>
  <si>
    <t>Tschierva Glacier</t>
    <phoneticPr fontId="2" type="noConversion"/>
  </si>
  <si>
    <t>Fischer et al., 2010</t>
    <phoneticPr fontId="2" type="noConversion"/>
  </si>
  <si>
    <t>Bérard rock glacier</t>
  </si>
  <si>
    <t>0.25-0.5</t>
    <phoneticPr fontId="2" type="noConversion"/>
  </si>
  <si>
    <t>Bodin et al., 2017</t>
    <phoneticPr fontId="2" type="noConversion"/>
  </si>
  <si>
    <t>Morsa´rjo¨kull</t>
  </si>
  <si>
    <t>&gt;50</t>
    <phoneticPr fontId="2" type="noConversion"/>
  </si>
  <si>
    <t>Caucasus</t>
  </si>
  <si>
    <t>Urukh Glacier</t>
  </si>
  <si>
    <t>North Terong Glacier</t>
    <phoneticPr fontId="2" type="noConversion"/>
  </si>
  <si>
    <t>Mahendra et al., 2018</t>
    <phoneticPr fontId="2" type="noConversion"/>
  </si>
  <si>
    <t>Siachen Glacier</t>
    <phoneticPr fontId="2" type="noConversion"/>
  </si>
  <si>
    <t>Ekström and Stark, 2013; Berthier et al., 2019</t>
    <phoneticPr fontId="2" type="noConversion"/>
  </si>
  <si>
    <t>滑塌体破坏了冰川下的排水系统，导致冰川在随后的几个月内快速减薄，并未有像其他案例当中展示的那样减缓了冰川的消融</t>
    <phoneticPr fontId="2" type="noConversion"/>
  </si>
  <si>
    <t>Glacier Bualtar I</t>
    <phoneticPr fontId="2" type="noConversion"/>
  </si>
  <si>
    <t>Glacier Bualtar II</t>
    <phoneticPr fontId="2" type="noConversion"/>
  </si>
  <si>
    <t>Glacier Bualtar III</t>
    <phoneticPr fontId="2" type="noConversion"/>
  </si>
  <si>
    <t>Borosh</t>
    <phoneticPr fontId="2" type="noConversion"/>
  </si>
  <si>
    <t>1890s</t>
    <phoneticPr fontId="2" type="noConversion"/>
  </si>
  <si>
    <t>Chillinji Glacier</t>
  </si>
  <si>
    <t>1985-1990</t>
    <phoneticPr fontId="2" type="noConversion"/>
  </si>
  <si>
    <t>Lokpar Glacier</t>
    <phoneticPr fontId="2" type="noConversion"/>
  </si>
  <si>
    <t>Masherbrum Glacier</t>
  </si>
  <si>
    <t>1980s</t>
    <phoneticPr fontId="2" type="noConversion"/>
  </si>
  <si>
    <t>Chhichi Glacier</t>
  </si>
  <si>
    <t>Kappen Glacier</t>
    <phoneticPr fontId="2" type="noConversion"/>
  </si>
  <si>
    <t>Batura Glacier</t>
  </si>
  <si>
    <t>1986-2009</t>
    <phoneticPr fontId="2" type="noConversion"/>
  </si>
  <si>
    <t>RGO Glacier</t>
    <phoneticPr fontId="2" type="noConversion"/>
  </si>
  <si>
    <t>Central Himalaya</t>
    <phoneticPr fontId="2" type="noConversion"/>
  </si>
  <si>
    <t>Ama Dablam</t>
  </si>
  <si>
    <t>Western Himalaya</t>
    <phoneticPr fontId="2" type="noConversion"/>
  </si>
  <si>
    <t>Miyar glacier</t>
  </si>
  <si>
    <t>Govindha Raj, 2017</t>
    <phoneticPr fontId="2" type="noConversion"/>
  </si>
  <si>
    <r>
      <t>Source area (km</t>
    </r>
    <r>
      <rPr>
        <vertAlign val="super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)</t>
    </r>
    <phoneticPr fontId="2" type="noConversion"/>
  </si>
  <si>
    <r>
      <t xml:space="preserve">Source area </t>
    </r>
    <r>
      <rPr>
        <sz val="11"/>
        <color theme="1"/>
        <rFont val="等线"/>
        <family val="2"/>
        <scheme val="minor"/>
      </rPr>
      <t>(k</t>
    </r>
    <r>
      <rPr>
        <sz val="11"/>
        <color theme="1"/>
        <rFont val="等线"/>
        <family val="3"/>
        <charset val="134"/>
        <scheme val="minor"/>
      </rPr>
      <t>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2" type="noConversion"/>
  </si>
  <si>
    <t>Rock avalanche</t>
    <phoneticPr fontId="2" type="noConversion"/>
  </si>
  <si>
    <t>2018/7/4-2018/7/7</t>
    <phoneticPr fontId="2" type="noConversion"/>
  </si>
  <si>
    <t>1980/8</t>
    <phoneticPr fontId="2" type="noConversion"/>
  </si>
  <si>
    <t>1983/7</t>
    <phoneticPr fontId="2" type="noConversion"/>
  </si>
  <si>
    <t>6/7/1983-7/28/1984</t>
    <phoneticPr fontId="2" type="noConversion"/>
  </si>
  <si>
    <t>6/17/1984-7/28/1984</t>
    <phoneticPr fontId="2" type="noConversion"/>
  </si>
  <si>
    <t>6/29/1985-7/15/1985</t>
    <phoneticPr fontId="2" type="noConversion"/>
  </si>
  <si>
    <t>5/6/1986-6/16/1986</t>
    <phoneticPr fontId="2" type="noConversion"/>
  </si>
  <si>
    <t>6/16/1986-7/18/1986</t>
    <phoneticPr fontId="2" type="noConversion"/>
  </si>
  <si>
    <t>6/30/1986-9/11/1986</t>
    <phoneticPr fontId="2" type="noConversion"/>
  </si>
  <si>
    <t>7/5/1987-7/28/1987</t>
    <phoneticPr fontId="2" type="noConversion"/>
  </si>
  <si>
    <t>7/28/1987-8/29/1987</t>
    <phoneticPr fontId="2" type="noConversion"/>
  </si>
  <si>
    <t>6/27/1988-7/23/1988</t>
    <phoneticPr fontId="2" type="noConversion"/>
  </si>
  <si>
    <t>7/23/1988-9/9/1988</t>
    <phoneticPr fontId="2" type="noConversion"/>
  </si>
  <si>
    <t>5/4/1988-6/27/1988</t>
    <phoneticPr fontId="2" type="noConversion"/>
  </si>
  <si>
    <t>8/29/1987-6/11/1988</t>
    <phoneticPr fontId="2" type="noConversion"/>
  </si>
  <si>
    <t>8/29/1987-6/27/1988</t>
    <phoneticPr fontId="2" type="noConversion"/>
  </si>
  <si>
    <t>3/20/1989-4/21/1989</t>
    <phoneticPr fontId="2" type="noConversion"/>
  </si>
  <si>
    <t>4/21/1989-6/8/1989</t>
    <phoneticPr fontId="2" type="noConversion"/>
  </si>
  <si>
    <t>3/20/1989-8/11/1989</t>
    <phoneticPr fontId="2" type="noConversion"/>
  </si>
  <si>
    <t>3/20/1989-6/8/1989</t>
    <phoneticPr fontId="2" type="noConversion"/>
  </si>
  <si>
    <t>6/8/1989-8/11/1989</t>
    <phoneticPr fontId="2" type="noConversion"/>
  </si>
  <si>
    <t>4/8/1990-5/26/1990</t>
    <phoneticPr fontId="2" type="noConversion"/>
  </si>
  <si>
    <t>5/26/1990-6/27/1990</t>
    <phoneticPr fontId="2" type="noConversion"/>
  </si>
  <si>
    <t>7/20/1990-8/12/1990</t>
    <phoneticPr fontId="2" type="noConversion"/>
  </si>
  <si>
    <t>5/26/1990-7/20/1990</t>
    <phoneticPr fontId="2" type="noConversion"/>
  </si>
  <si>
    <t>3/24/1991-5/4/1991</t>
    <phoneticPr fontId="2" type="noConversion"/>
  </si>
  <si>
    <t>5/4/1991-6/14/1991</t>
    <phoneticPr fontId="2" type="noConversion"/>
  </si>
  <si>
    <t>5/22/1992-7/2/1992</t>
    <phoneticPr fontId="2" type="noConversion"/>
  </si>
  <si>
    <t>7/2/1992-8/10/1992</t>
    <phoneticPr fontId="2" type="noConversion"/>
  </si>
  <si>
    <t>7/25/1992-8/2/1992</t>
    <phoneticPr fontId="2" type="noConversion"/>
  </si>
  <si>
    <t>7/2/1992-8/2/1992</t>
    <phoneticPr fontId="2" type="noConversion"/>
  </si>
  <si>
    <t>7/2/1992-7/25/1992</t>
    <phoneticPr fontId="2" type="noConversion"/>
  </si>
  <si>
    <t>4/4/1992-5/22/1992</t>
    <phoneticPr fontId="2" type="noConversion"/>
  </si>
  <si>
    <t>5/16/1993-6/1/1993</t>
    <phoneticPr fontId="2" type="noConversion"/>
  </si>
  <si>
    <t>6/1/1993-7/12/1993</t>
    <phoneticPr fontId="2" type="noConversion"/>
  </si>
  <si>
    <t>7/12/1993-9/5/1993</t>
    <phoneticPr fontId="2" type="noConversion"/>
  </si>
  <si>
    <t>10/13/1992-3/15/1993</t>
    <phoneticPr fontId="2" type="noConversion"/>
  </si>
  <si>
    <t>6/13/1994-7/31/1994</t>
    <phoneticPr fontId="2" type="noConversion"/>
  </si>
  <si>
    <t>4/26/1994-6/13/1994</t>
    <phoneticPr fontId="2" type="noConversion"/>
  </si>
  <si>
    <t>7/8/1994-7/31/1994</t>
    <phoneticPr fontId="2" type="noConversion"/>
  </si>
  <si>
    <t>7/31/1994-8/16/1994</t>
    <phoneticPr fontId="2" type="noConversion"/>
  </si>
  <si>
    <t>4/29/1995-6/9/1995</t>
    <phoneticPr fontId="2" type="noConversion"/>
  </si>
  <si>
    <t>7/9/1995-8/26/1995</t>
    <phoneticPr fontId="2" type="noConversion"/>
  </si>
  <si>
    <t>6/9/1995-7/9/1995</t>
    <phoneticPr fontId="2" type="noConversion"/>
  </si>
  <si>
    <t>4/29/1995-9/4/1995</t>
    <phoneticPr fontId="2" type="noConversion"/>
  </si>
  <si>
    <t>6/9/1995-9/4/1995</t>
    <phoneticPr fontId="2" type="noConversion"/>
  </si>
  <si>
    <t>5/1/1996-5/8/1996</t>
    <phoneticPr fontId="2" type="noConversion"/>
  </si>
  <si>
    <t>6/2/1996-7/4/1996</t>
    <phoneticPr fontId="2" type="noConversion"/>
  </si>
  <si>
    <t>7/4/1996-9/6/1996</t>
    <phoneticPr fontId="2" type="noConversion"/>
  </si>
  <si>
    <t>6/30/1997-9/16/1997</t>
    <phoneticPr fontId="2" type="noConversion"/>
  </si>
  <si>
    <t>5/27/1997-6/30/1997</t>
    <phoneticPr fontId="2" type="noConversion"/>
  </si>
  <si>
    <t>7/1/1998-9/28/1998</t>
    <phoneticPr fontId="2" type="noConversion"/>
  </si>
  <si>
    <t>8/4/1998-9/28/1998</t>
    <phoneticPr fontId="2" type="noConversion"/>
  </si>
  <si>
    <t>6/24/1998-8/4/1998</t>
    <phoneticPr fontId="2" type="noConversion"/>
  </si>
  <si>
    <t>6/1/1998-6/24/1998</t>
    <phoneticPr fontId="2" type="noConversion"/>
  </si>
  <si>
    <t>7/1/1998-8/4/1998</t>
    <phoneticPr fontId="2" type="noConversion"/>
  </si>
  <si>
    <t>6/1/1998-6/15/1998</t>
    <phoneticPr fontId="2" type="noConversion"/>
  </si>
  <si>
    <t>7/13/1999-8/30/1999</t>
    <phoneticPr fontId="2" type="noConversion"/>
  </si>
  <si>
    <t>7/22/1999-8/30/1999</t>
    <phoneticPr fontId="2" type="noConversion"/>
  </si>
  <si>
    <t>7/13/1999-7/22/1999</t>
    <phoneticPr fontId="2" type="noConversion"/>
  </si>
  <si>
    <t>10/30/1998-3/23/1999</t>
    <phoneticPr fontId="2" type="noConversion"/>
  </si>
  <si>
    <t>5/20/2000-6/5/2000</t>
    <phoneticPr fontId="2" type="noConversion"/>
  </si>
  <si>
    <t>7/7/2000-8/31/2000</t>
    <phoneticPr fontId="2" type="noConversion"/>
  </si>
  <si>
    <t>4/21/2001-6/8/2001</t>
    <phoneticPr fontId="2" type="noConversion"/>
  </si>
  <si>
    <t>6/8/2001-6/24/2001</t>
    <phoneticPr fontId="2" type="noConversion"/>
  </si>
  <si>
    <t>6/24/2001-7/19/2001</t>
    <phoneticPr fontId="2" type="noConversion"/>
  </si>
  <si>
    <t>6/24/2001-7/1/2001</t>
    <phoneticPr fontId="2" type="noConversion"/>
  </si>
  <si>
    <t>7/17/2001-8/2/2001</t>
    <phoneticPr fontId="2" type="noConversion"/>
  </si>
  <si>
    <t>7/19/2001-8/2/2001</t>
    <phoneticPr fontId="2" type="noConversion"/>
  </si>
  <si>
    <t>7/1/2001-7/17/2001</t>
    <phoneticPr fontId="2" type="noConversion"/>
  </si>
  <si>
    <t>3/20/2001-4/21/2001</t>
    <phoneticPr fontId="2" type="noConversion"/>
  </si>
  <si>
    <t>7/13/2002-8/14/2002</t>
    <phoneticPr fontId="2" type="noConversion"/>
  </si>
  <si>
    <t>7/13/2002-8/05/2002</t>
    <phoneticPr fontId="2" type="noConversion"/>
  </si>
  <si>
    <t>7/13/2002-8/5/2002</t>
    <phoneticPr fontId="2" type="noConversion"/>
  </si>
  <si>
    <t>5/26/2002-7/13/2002</t>
    <phoneticPr fontId="2" type="noConversion"/>
  </si>
  <si>
    <t>5/17/2002-5/26/2002</t>
    <phoneticPr fontId="2" type="noConversion"/>
  </si>
  <si>
    <t>7/24/2003-8/2/2003</t>
    <phoneticPr fontId="2" type="noConversion"/>
  </si>
  <si>
    <t>7/24/2003-8/9/2003</t>
    <phoneticPr fontId="2" type="noConversion"/>
  </si>
  <si>
    <t>5/20/2003-7/23/2003</t>
    <phoneticPr fontId="2" type="noConversion"/>
  </si>
  <si>
    <t>7/11/2004-8/3/2004</t>
    <phoneticPr fontId="2" type="noConversion"/>
  </si>
  <si>
    <t>5/31/2004-6/25/2004</t>
    <phoneticPr fontId="2" type="noConversion"/>
  </si>
  <si>
    <t>6/25/2004-7/11/2004</t>
    <phoneticPr fontId="2" type="noConversion"/>
  </si>
  <si>
    <t>5/23/2004-6/25/2004</t>
    <phoneticPr fontId="2" type="noConversion"/>
  </si>
  <si>
    <t>6/11/2005-7/5/2005</t>
    <phoneticPr fontId="2" type="noConversion"/>
  </si>
  <si>
    <t>7/5/2005-7/22/2005</t>
    <phoneticPr fontId="2" type="noConversion"/>
  </si>
  <si>
    <t>7/22/2005-8/14/2005</t>
    <phoneticPr fontId="2" type="noConversion"/>
  </si>
  <si>
    <t>5/18/2005-6/26/2005</t>
    <phoneticPr fontId="2" type="noConversion"/>
  </si>
  <si>
    <t>8/14/2005-9/8/2005</t>
    <phoneticPr fontId="2" type="noConversion"/>
  </si>
  <si>
    <t>7/5/2005-8/14/2005</t>
    <phoneticPr fontId="2" type="noConversion"/>
  </si>
  <si>
    <t>5/18/2005-6/11/2005</t>
    <phoneticPr fontId="2" type="noConversion"/>
  </si>
  <si>
    <t>7/17/2006-8/1/2006</t>
    <phoneticPr fontId="2" type="noConversion"/>
  </si>
  <si>
    <t>6/14/2006-7/17/2006</t>
    <phoneticPr fontId="2" type="noConversion"/>
  </si>
  <si>
    <t>5/29/2006-6/14/2006</t>
    <phoneticPr fontId="2" type="noConversion"/>
  </si>
  <si>
    <t>6/30/2006-8/1/2006</t>
    <phoneticPr fontId="2" type="noConversion"/>
  </si>
  <si>
    <t>4/19/2006-5/29/2006</t>
    <phoneticPr fontId="2" type="noConversion"/>
  </si>
  <si>
    <t>6/10/2007-7/19/2007</t>
    <phoneticPr fontId="2" type="noConversion"/>
  </si>
  <si>
    <t>7/19/2007-8/13/2007</t>
    <phoneticPr fontId="2" type="noConversion"/>
  </si>
  <si>
    <t>7/14/2008-8/30/2008</t>
    <phoneticPr fontId="2" type="noConversion"/>
  </si>
  <si>
    <t>5/9/2008-5/27/2008</t>
    <phoneticPr fontId="2" type="noConversion"/>
  </si>
  <si>
    <t>5/25/2008-7/5/2008</t>
    <phoneticPr fontId="2" type="noConversion"/>
  </si>
  <si>
    <t>5/27/2008-7/5/2008</t>
    <phoneticPr fontId="2" type="noConversion"/>
  </si>
  <si>
    <t>6/6/2009-7/8/2009</t>
    <phoneticPr fontId="2" type="noConversion"/>
  </si>
  <si>
    <t>7/8/2009-8/2/2009</t>
    <phoneticPr fontId="2" type="noConversion"/>
  </si>
  <si>
    <t>5/5/2009-6/6/2009</t>
    <phoneticPr fontId="2" type="noConversion"/>
  </si>
  <si>
    <t>5/17/2010-6/9/2010</t>
    <phoneticPr fontId="2" type="noConversion"/>
  </si>
  <si>
    <t>6/9/2010-8/4/2010</t>
    <phoneticPr fontId="2" type="noConversion"/>
  </si>
  <si>
    <t>8/21/2010-9/13/2010</t>
    <phoneticPr fontId="2" type="noConversion"/>
  </si>
  <si>
    <t>8/4/2010-9/13/2010</t>
    <phoneticPr fontId="2" type="noConversion"/>
  </si>
  <si>
    <t>3/20/2010-5/23/2010</t>
    <phoneticPr fontId="2" type="noConversion"/>
  </si>
  <si>
    <t>5/27/2011-7/22/2011</t>
    <phoneticPr fontId="2" type="noConversion"/>
  </si>
  <si>
    <t>6/22/2012-7/17/2012</t>
    <phoneticPr fontId="2" type="noConversion"/>
  </si>
  <si>
    <t>6/6/2012-6/22/2012</t>
    <phoneticPr fontId="2" type="noConversion"/>
  </si>
  <si>
    <t>05/21/2012</t>
    <phoneticPr fontId="2" type="noConversion"/>
  </si>
  <si>
    <t>6/17/2013-7/12/2013</t>
    <phoneticPr fontId="2" type="noConversion"/>
  </si>
  <si>
    <t>4/14/2013-6/10/2013</t>
    <phoneticPr fontId="2" type="noConversion"/>
  </si>
  <si>
    <t>8/11/2013-8/13/2013</t>
    <phoneticPr fontId="2" type="noConversion"/>
  </si>
  <si>
    <t>6/4/2014-7/14/2014</t>
    <phoneticPr fontId="2" type="noConversion"/>
  </si>
  <si>
    <t>7/22/2014-8/23/2014</t>
    <phoneticPr fontId="2" type="noConversion"/>
  </si>
  <si>
    <t>5/12/2014-6/4/2014</t>
    <phoneticPr fontId="2" type="noConversion"/>
  </si>
  <si>
    <t>7/1/2014-7/14/2014</t>
    <phoneticPr fontId="2" type="noConversion"/>
  </si>
  <si>
    <t>5/18/2014-6/4/2014</t>
    <phoneticPr fontId="2" type="noConversion"/>
  </si>
  <si>
    <t>6/4/2014-7/15/2014</t>
    <phoneticPr fontId="2" type="noConversion"/>
  </si>
  <si>
    <t>5/22/2015-6/23/2015</t>
    <phoneticPr fontId="2" type="noConversion"/>
  </si>
  <si>
    <t>6/14/2015-6/23/2015</t>
    <phoneticPr fontId="2" type="noConversion"/>
  </si>
  <si>
    <t>6/23/2015-7/25/2015</t>
    <phoneticPr fontId="2" type="noConversion"/>
  </si>
  <si>
    <t>8/3/2015-9/2/2015</t>
    <phoneticPr fontId="2" type="noConversion"/>
  </si>
  <si>
    <t>5/6/2015-5/15/2015</t>
    <phoneticPr fontId="2" type="noConversion"/>
  </si>
  <si>
    <t>5/22/2015-6/2320/15</t>
    <phoneticPr fontId="2" type="noConversion"/>
  </si>
  <si>
    <t>5/15/2016-5/31/2016</t>
    <phoneticPr fontId="2" type="noConversion"/>
  </si>
  <si>
    <t>7/19/2016-8/20/2016</t>
    <phoneticPr fontId="2" type="noConversion"/>
  </si>
  <si>
    <t>5/8/2016-5/25/2016</t>
    <phoneticPr fontId="2" type="noConversion"/>
  </si>
  <si>
    <t>6/9/2016-7/11/2016</t>
    <phoneticPr fontId="2" type="noConversion"/>
  </si>
  <si>
    <t>7/11/2016-8/20/2016</t>
    <phoneticPr fontId="2" type="noConversion"/>
  </si>
  <si>
    <t>5/8/2016-6/9/2016</t>
    <phoneticPr fontId="2" type="noConversion"/>
  </si>
  <si>
    <t>5/8/2016-5/15/2016</t>
    <phoneticPr fontId="2" type="noConversion"/>
  </si>
  <si>
    <t>5/27/2017-7/14/2017</t>
    <phoneticPr fontId="2" type="noConversion"/>
  </si>
  <si>
    <t>6/8/2018-7/3/2018</t>
    <phoneticPr fontId="2" type="noConversion"/>
  </si>
  <si>
    <t>7/1/2018-9/3/2018</t>
    <phoneticPr fontId="2" type="noConversion"/>
  </si>
  <si>
    <t>7/24/2018-9/3/2018</t>
    <phoneticPr fontId="2" type="noConversion"/>
  </si>
  <si>
    <t>7/3/2018-7/24/2018</t>
    <phoneticPr fontId="2" type="noConversion"/>
  </si>
  <si>
    <t>6/8/2018-7/1/2018</t>
    <phoneticPr fontId="2" type="noConversion"/>
  </si>
  <si>
    <t>5/6/2018-6/6/2018</t>
    <phoneticPr fontId="2" type="noConversion"/>
  </si>
  <si>
    <t>5/1/2019-6/9/2019</t>
    <phoneticPr fontId="2" type="noConversion"/>
  </si>
  <si>
    <t>6/27/2019-7/4/2019</t>
    <phoneticPr fontId="2" type="noConversion"/>
  </si>
  <si>
    <t>5/1/2019-6/27/2019</t>
    <phoneticPr fontId="2" type="noConversion"/>
  </si>
  <si>
    <t>7/4/2019-8/21/2019</t>
    <phoneticPr fontId="2" type="noConversion"/>
  </si>
  <si>
    <t>1997/7/12-1997/7/28</t>
    <phoneticPr fontId="2" type="noConversion"/>
  </si>
  <si>
    <t>2018/10-2018/12</t>
    <phoneticPr fontId="2" type="noConversion"/>
  </si>
  <si>
    <t>2003/2-2013/11</t>
    <phoneticPr fontId="2" type="noConversion"/>
  </si>
  <si>
    <t>Ice avalanches</t>
    <phoneticPr fontId="2" type="noConversion"/>
  </si>
  <si>
    <t>Ice-rock avalanches</t>
    <phoneticPr fontId="2" type="noConversion"/>
  </si>
  <si>
    <t xml:space="preserve">Lliboutry et al.，1977 </t>
  </si>
  <si>
    <t>Drenkhan et al.,2019</t>
    <phoneticPr fontId="2" type="noConversion"/>
  </si>
  <si>
    <t>Portocarrero,2014</t>
  </si>
  <si>
    <t>1998年</t>
    <phoneticPr fontId="2" type="noConversion"/>
  </si>
  <si>
    <t>Kougkoulos et al., 2018; Hoffmann and Weggenmann 2013</t>
    <phoneticPr fontId="2" type="noConversion"/>
  </si>
  <si>
    <t>Portocarrero, 2015</t>
    <phoneticPr fontId="2" type="noConversion"/>
  </si>
  <si>
    <t xml:space="preserve">Reynolds JM et al., 1992 </t>
    <phoneticPr fontId="2" type="noConversion"/>
  </si>
  <si>
    <t>Carey M et al., 2012</t>
    <phoneticPr fontId="2" type="noConversion"/>
  </si>
  <si>
    <t>Clague and Evans, 2000</t>
    <phoneticPr fontId="2" type="noConversion"/>
  </si>
  <si>
    <t xml:space="preserve">O’Connor et al., 2001 </t>
    <phoneticPr fontId="2" type="noConversion"/>
  </si>
  <si>
    <t>Evans et al., 2015; Clague and Evans, 2000</t>
    <phoneticPr fontId="2" type="noConversion"/>
  </si>
  <si>
    <t>Schaub et al., 2015; Carey M et al., 2012</t>
    <phoneticPr fontId="2" type="noConversion"/>
  </si>
  <si>
    <t>Emmer et al., 2022; Vilca et al., 2021</t>
    <phoneticPr fontId="2" type="noConversion"/>
  </si>
  <si>
    <t xml:space="preserve">Anacona et al., 2015a </t>
    <phoneticPr fontId="2" type="noConversion"/>
  </si>
  <si>
    <t>Wilson et al., 2018</t>
    <phoneticPr fontId="2" type="noConversion"/>
  </si>
  <si>
    <t>Byers et al., 2017</t>
    <phoneticPr fontId="2" type="noConversion"/>
  </si>
  <si>
    <t>Byers et al., 2020</t>
    <phoneticPr fontId="2" type="noConversion"/>
  </si>
  <si>
    <t>Nie et al., 2018</t>
    <phoneticPr fontId="2" type="noConversion"/>
  </si>
  <si>
    <t>Mother glacier of Sangwangco</t>
    <phoneticPr fontId="2" type="noConversion"/>
  </si>
  <si>
    <t>Mother glacier of Gelhaipuco</t>
    <phoneticPr fontId="2" type="noConversion"/>
  </si>
  <si>
    <t xml:space="preserve">Mother glacier of Yindapuco </t>
    <phoneticPr fontId="2" type="noConversion"/>
  </si>
  <si>
    <t xml:space="preserve">Mother glacier of Zanaco </t>
    <phoneticPr fontId="2" type="noConversion"/>
  </si>
  <si>
    <t>Mother glacier of Degaco</t>
    <phoneticPr fontId="2" type="noConversion"/>
  </si>
  <si>
    <t>Mother glacier of Rejieco</t>
    <phoneticPr fontId="2" type="noConversion"/>
  </si>
  <si>
    <t>Mother glacier of Zhalonggabu</t>
    <phoneticPr fontId="2" type="noConversion"/>
  </si>
  <si>
    <t>Mother glacier of Cuoalong glacier lake</t>
    <phoneticPr fontId="2" type="noConversion"/>
  </si>
  <si>
    <t>Mother glacier of Chubda Tsho</t>
    <phoneticPr fontId="2" type="noConversion"/>
  </si>
  <si>
    <t>Mother glacier of Damenlahaico</t>
    <phoneticPr fontId="2" type="noConversion"/>
  </si>
  <si>
    <t>Mother glacier of Pogeco</t>
    <phoneticPr fontId="2" type="noConversion"/>
  </si>
  <si>
    <t>Mother glacier of Bogeco</t>
    <phoneticPr fontId="2" type="noConversion"/>
  </si>
  <si>
    <t>Mother glacier of Zarico</t>
    <phoneticPr fontId="2" type="noConversion"/>
  </si>
  <si>
    <t>Mother glacier of Xiaga</t>
    <phoneticPr fontId="2" type="noConversion"/>
  </si>
  <si>
    <t>Mother glacier of Ganxico</t>
    <phoneticPr fontId="2" type="noConversion"/>
  </si>
  <si>
    <t>Mother glacier of C_115</t>
    <phoneticPr fontId="2" type="noConversion"/>
  </si>
  <si>
    <t>2003/9-2011/5</t>
    <phoneticPr fontId="2" type="noConversion"/>
  </si>
  <si>
    <t>Mother glacier of C_056</t>
    <phoneticPr fontId="2" type="noConversion"/>
  </si>
  <si>
    <t>Mother glacier of C_049</t>
    <phoneticPr fontId="2" type="noConversion"/>
  </si>
  <si>
    <t>2009/8-2010/4</t>
    <phoneticPr fontId="2" type="noConversion"/>
  </si>
  <si>
    <t>Mother glacier of C_050</t>
    <phoneticPr fontId="2" type="noConversion"/>
  </si>
  <si>
    <t>2008/7-2014/6</t>
    <phoneticPr fontId="2" type="noConversion"/>
  </si>
  <si>
    <t>Mother glacier of C_097</t>
    <phoneticPr fontId="2" type="noConversion"/>
  </si>
  <si>
    <t>Mother glacier of C_091</t>
    <phoneticPr fontId="2" type="noConversion"/>
  </si>
  <si>
    <t>2003/9/9-20</t>
    <phoneticPr fontId="2" type="noConversion"/>
  </si>
  <si>
    <t>Mother glacier of C_038</t>
    <phoneticPr fontId="2" type="noConversion"/>
  </si>
  <si>
    <t>1986/8/4-10/7</t>
    <phoneticPr fontId="2" type="noConversion"/>
  </si>
  <si>
    <t>Mother glacier of C_028</t>
    <phoneticPr fontId="2" type="noConversion"/>
  </si>
  <si>
    <t>Mother glacier of C_089</t>
    <phoneticPr fontId="2" type="noConversion"/>
  </si>
  <si>
    <t>Mother glacier of C_025</t>
    <phoneticPr fontId="2" type="noConversion"/>
  </si>
  <si>
    <t>Mother glacier of B_012</t>
    <phoneticPr fontId="2" type="noConversion"/>
  </si>
  <si>
    <t>Mother glacier of B_011</t>
    <phoneticPr fontId="2" type="noConversion"/>
  </si>
  <si>
    <t>1999/6/30-2005/5/29</t>
    <phoneticPr fontId="2" type="noConversion"/>
  </si>
  <si>
    <t>Mother glacier of B_010</t>
  </si>
  <si>
    <t>2006/9/5-12/10</t>
    <phoneticPr fontId="2" type="noConversion"/>
  </si>
  <si>
    <t>Mother glacier of C_023</t>
    <phoneticPr fontId="2" type="noConversion"/>
  </si>
  <si>
    <t>1993/6/29-1994/5/15</t>
    <phoneticPr fontId="2" type="noConversion"/>
  </si>
  <si>
    <t>Mother glacier of C_110</t>
    <phoneticPr fontId="2" type="noConversion"/>
  </si>
  <si>
    <t>Mother glacier of C_109</t>
    <phoneticPr fontId="2" type="noConversion"/>
  </si>
  <si>
    <t>Mother glacier of B_005</t>
    <phoneticPr fontId="2" type="noConversion"/>
  </si>
  <si>
    <t>Mother glacier of B_004</t>
    <phoneticPr fontId="2" type="noConversion"/>
  </si>
  <si>
    <t>2005/8-2013/7</t>
    <phoneticPr fontId="2" type="noConversion"/>
  </si>
  <si>
    <t>Mother glacier of C_007</t>
    <phoneticPr fontId="2" type="noConversion"/>
  </si>
  <si>
    <t>2010/6-2015/7</t>
    <phoneticPr fontId="2" type="noConversion"/>
  </si>
  <si>
    <t>Mother glacier of C_108</t>
    <phoneticPr fontId="2" type="noConversion"/>
  </si>
  <si>
    <t>2016/8/16-2017/2/15</t>
    <phoneticPr fontId="2" type="noConversion"/>
  </si>
  <si>
    <t>Mother glacier of C_001</t>
    <phoneticPr fontId="2" type="noConversion"/>
  </si>
  <si>
    <t>Mother glacier of Hagavatn</t>
    <phoneticPr fontId="2" type="noConversion"/>
  </si>
  <si>
    <t>Carrivick et al.,2016</t>
  </si>
  <si>
    <t>1992/9-1992/10</t>
    <phoneticPr fontId="2" type="noConversion"/>
  </si>
  <si>
    <t>1995-1996</t>
    <phoneticPr fontId="2" type="noConversion"/>
  </si>
  <si>
    <t>1955-1966</t>
    <phoneticPr fontId="2" type="noConversion"/>
  </si>
  <si>
    <t>Before 2010/4</t>
    <phoneticPr fontId="2" type="noConversion"/>
  </si>
  <si>
    <t>Before 2007/7</t>
    <phoneticPr fontId="2" type="noConversion"/>
  </si>
  <si>
    <t>Before 2013/8</t>
    <phoneticPr fontId="2" type="noConversion"/>
  </si>
  <si>
    <t>Before 2013/4</t>
    <phoneticPr fontId="2" type="noConversion"/>
  </si>
  <si>
    <t>Before 2012/6</t>
    <phoneticPr fontId="2" type="noConversion"/>
  </si>
  <si>
    <t>Before 2013/7</t>
    <phoneticPr fontId="2" type="noConversion"/>
  </si>
  <si>
    <t>Before 2011/5</t>
    <phoneticPr fontId="2" type="noConversion"/>
  </si>
  <si>
    <t>Xu et al., 1989; Liu et al., 2019</t>
    <phoneticPr fontId="2" type="noConversion"/>
  </si>
  <si>
    <t>Xu et al., 1989; Yao et al., 2014</t>
    <phoneticPr fontId="2" type="noConversion"/>
  </si>
  <si>
    <t>Yao et al., 2014; Liu et al., 2016</t>
    <phoneticPr fontId="2" type="noConversion"/>
  </si>
  <si>
    <t>Liu et al., 2019；Veh et al.,2019</t>
    <phoneticPr fontId="2" type="noConversion"/>
  </si>
  <si>
    <t>Xu et al., 1989; Lu et al., 1986</t>
    <phoneticPr fontId="2" type="noConversion"/>
  </si>
  <si>
    <t>Li et al., 1995</t>
    <phoneticPr fontId="2" type="noConversion"/>
  </si>
  <si>
    <t>Li et al., 1992; Liu et al., 2019</t>
    <phoneticPr fontId="2" type="noConversion"/>
  </si>
  <si>
    <t>Glacier terminal calving</t>
    <phoneticPr fontId="2" type="noConversion"/>
  </si>
  <si>
    <t>Cascade hazards</t>
    <phoneticPr fontId="2" type="noConversion"/>
  </si>
  <si>
    <t>Dammed lake</t>
    <phoneticPr fontId="2" type="noConversion"/>
  </si>
  <si>
    <t>Tsunami</t>
    <phoneticPr fontId="2" type="noConversion"/>
  </si>
  <si>
    <t>Glacial lake outburst flood</t>
    <phoneticPr fontId="2" type="noConversion"/>
  </si>
  <si>
    <t>Mudflow</t>
    <phoneticPr fontId="2" type="noConversion"/>
  </si>
  <si>
    <t>Tsunami</t>
    <phoneticPr fontId="2" type="noConversion"/>
  </si>
  <si>
    <t>Dammed</t>
    <phoneticPr fontId="2" type="noConversion"/>
  </si>
  <si>
    <t>Glacial lake outburst flood</t>
    <phoneticPr fontId="2" type="noConversion"/>
  </si>
  <si>
    <t>Trigger</t>
    <phoneticPr fontId="2" type="noConversion"/>
  </si>
  <si>
    <t>Triggers</t>
    <phoneticPr fontId="2" type="noConversion"/>
  </si>
  <si>
    <t>Heavy precipitation, geothermal activity, ice avalanches, subglacial drainage system</t>
    <phoneticPr fontId="2" type="noConversion"/>
  </si>
  <si>
    <t>Glacier surge, subglacial drainage system, glacier surge</t>
    <phoneticPr fontId="2" type="noConversion"/>
  </si>
  <si>
    <t>Glacier surge</t>
    <phoneticPr fontId="2" type="noConversion"/>
  </si>
  <si>
    <t>Glacier activity, climate warming, heavy precipitation, earthquake activity</t>
    <phoneticPr fontId="2" type="noConversion"/>
  </si>
  <si>
    <t>Earthquake, glacier surge</t>
    <phoneticPr fontId="2" type="noConversion"/>
  </si>
  <si>
    <t>Glacier activity (ice velocity increase),  high temperature</t>
    <phoneticPr fontId="2" type="noConversion"/>
  </si>
  <si>
    <t>Glacier surge，high temperature and heavy precipitation, glacier regime, subglacial drainage system</t>
    <phoneticPr fontId="2" type="noConversion"/>
  </si>
  <si>
    <t>Ice avalanches, subglacial drainage system</t>
    <phoneticPr fontId="2" type="noConversion"/>
  </si>
  <si>
    <t>Earthquake, subglacial drainage system, ice avalanches</t>
    <phoneticPr fontId="2" type="noConversion"/>
  </si>
  <si>
    <t>Glacier surge, ice avalanches, bedrock nature, permafrost degradation</t>
    <phoneticPr fontId="2" type="noConversion"/>
  </si>
  <si>
    <t>Glacier regime, glacier thining, bedrock nature</t>
    <phoneticPr fontId="2" type="noConversion"/>
  </si>
  <si>
    <t>Subglacial drainage system,bedrock nature</t>
    <phoneticPr fontId="2" type="noConversion"/>
  </si>
  <si>
    <t>Bedrock nature</t>
    <phoneticPr fontId="2" type="noConversion"/>
  </si>
  <si>
    <t>bedrock nature, geothermal activity</t>
    <phoneticPr fontId="2" type="noConversion"/>
  </si>
  <si>
    <t>Volcanic activity</t>
  </si>
  <si>
    <t>High temperature, glacier surge</t>
    <phoneticPr fontId="2" type="noConversion"/>
  </si>
  <si>
    <t>High temperature</t>
    <phoneticPr fontId="2" type="noConversion"/>
  </si>
  <si>
    <t>Earthquake (M7.8)</t>
    <phoneticPr fontId="2" type="noConversion"/>
  </si>
  <si>
    <t>High temperature, subglacial drainage system</t>
    <phoneticPr fontId="2" type="noConversion"/>
  </si>
  <si>
    <t>Glacier surge, glacier regime, glacier geometry, subglacial drainage system,bedrock nature, short-term weather</t>
    <phoneticPr fontId="2" type="noConversion"/>
  </si>
  <si>
    <t>Glacier surge, glacier regime, glacier geometry, subglacial drainage system, bedrock nature, short-term weather</t>
    <phoneticPr fontId="2" type="noConversion"/>
  </si>
  <si>
    <t>Glacier geometry, glacier activity (ice velocity increase)</t>
    <phoneticPr fontId="2" type="noConversion"/>
  </si>
  <si>
    <t>snow avalanche</t>
    <phoneticPr fontId="2" type="noConversion"/>
  </si>
  <si>
    <t>Glacier geometry, subglacial drainage, glacier regime</t>
    <phoneticPr fontId="2" type="noConversion"/>
  </si>
  <si>
    <t>Glacier geometry</t>
    <phoneticPr fontId="2" type="noConversion"/>
  </si>
  <si>
    <t>High temperature, glacier activity</t>
    <phoneticPr fontId="2" type="noConversion"/>
  </si>
  <si>
    <t>Heavy precipitation</t>
    <phoneticPr fontId="2" type="noConversion"/>
  </si>
  <si>
    <t>Related to heavy precipitation</t>
    <phoneticPr fontId="2" type="noConversion"/>
  </si>
  <si>
    <t>Earthquake, snow-ice avalanches, landslide</t>
    <phoneticPr fontId="2" type="noConversion"/>
  </si>
  <si>
    <t>High temperature, bedrock nature</t>
    <phoneticPr fontId="2" type="noConversion"/>
  </si>
  <si>
    <t>Glacier retreat and debuttressing, steep topogaphy</t>
    <phoneticPr fontId="2" type="noConversion"/>
  </si>
  <si>
    <t>Earthquake, glacier retreat and debuttressing, steep topogaphy</t>
    <phoneticPr fontId="2" type="noConversion"/>
  </si>
  <si>
    <t>High temperature, glacier retreat and debuttressing, steep topogaphy</t>
    <phoneticPr fontId="2" type="noConversion"/>
  </si>
  <si>
    <t>Earthquake</t>
    <phoneticPr fontId="2" type="noConversion"/>
  </si>
  <si>
    <t>Glacier retreat and debuttressing</t>
  </si>
  <si>
    <t>High temperature,</t>
  </si>
  <si>
    <t>Glacier retreat and debuttressing, bedrock nature</t>
    <phoneticPr fontId="2" type="noConversion"/>
  </si>
  <si>
    <t>Volcanic activity</t>
    <phoneticPr fontId="2" type="noConversion"/>
  </si>
  <si>
    <t>Bedrock nature, groundwater</t>
    <phoneticPr fontId="2" type="noConversion"/>
  </si>
  <si>
    <t>High temperature and heavy precipitation, subglacial drainage system</t>
    <phoneticPr fontId="2" type="noConversion"/>
  </si>
  <si>
    <t>High temperature and heavy precipitation</t>
    <phoneticPr fontId="2" type="noConversion"/>
  </si>
  <si>
    <t>High tempetature</t>
    <phoneticPr fontId="2" type="noConversion"/>
  </si>
  <si>
    <t>Volcanic activity</t>
    <phoneticPr fontId="2" type="noConversion"/>
  </si>
  <si>
    <t>Triggers</t>
    <phoneticPr fontId="2" type="noConversion"/>
  </si>
  <si>
    <t>Earthquake (M7.5)</t>
    <phoneticPr fontId="2" type="noConversion"/>
  </si>
  <si>
    <t>Permafrost degradation, warmming winter and spring, glacier thining and debuttressing</t>
    <phoneticPr fontId="2" type="noConversion"/>
  </si>
  <si>
    <t>Earthquake (M7.9)</t>
    <phoneticPr fontId="2" type="noConversion"/>
  </si>
  <si>
    <t>Earthquake (M7.2)</t>
    <phoneticPr fontId="2" type="noConversion"/>
  </si>
  <si>
    <t>Earthquake (M9.2)</t>
  </si>
  <si>
    <t>Earthquake (M9.2)</t>
    <phoneticPr fontId="2" type="noConversion"/>
  </si>
  <si>
    <t>Earthquake (M9.2)</t>
    <phoneticPr fontId="2" type="noConversion"/>
  </si>
  <si>
    <t>Permafrost degradation</t>
    <phoneticPr fontId="2" type="noConversion"/>
  </si>
  <si>
    <t>permafrost degradation, meltwater enters the bedrock</t>
    <phoneticPr fontId="2" type="noConversion"/>
  </si>
  <si>
    <t>Earthquake (M5.9)</t>
    <phoneticPr fontId="2" type="noConversion"/>
  </si>
  <si>
    <t>Earthquake (M7)</t>
    <phoneticPr fontId="2" type="noConversion"/>
  </si>
  <si>
    <t>Permafrost degradation, rock nature</t>
    <phoneticPr fontId="2" type="noConversion"/>
  </si>
  <si>
    <t>High temperature, snow melting</t>
    <phoneticPr fontId="2" type="noConversion"/>
  </si>
  <si>
    <t>Rock avalanche, high temperature</t>
    <phoneticPr fontId="2" type="noConversion"/>
  </si>
  <si>
    <t>Glacier debuttressing</t>
    <phoneticPr fontId="2" type="noConversion"/>
  </si>
  <si>
    <t>Climate warming, permafrost degradation, warm summer, intense snowmelt</t>
    <phoneticPr fontId="2" type="noConversion"/>
  </si>
  <si>
    <t>High temperature</t>
    <phoneticPr fontId="2" type="noConversion"/>
  </si>
  <si>
    <t>Short-term weather</t>
    <phoneticPr fontId="2" type="noConversion"/>
  </si>
  <si>
    <t>6/30/1986-7/18/1986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</si>
</sst>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yyyy/m"/>
    <numFmt numFmtId="177" formatCode="[$-F800]dddd\,\ mmmm\ dd\,\ yyyy"/>
  </numFmts>
  <fonts count="1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70C0"/>
      <name val="等线"/>
      <family val="2"/>
      <scheme val="minor"/>
    </font>
    <font>
      <sz val="11"/>
      <name val="等线"/>
      <family val="2"/>
      <scheme val="minor"/>
    </font>
    <font>
      <sz val="9"/>
      <color theme="1"/>
      <name val="等线"/>
      <family val="2"/>
      <scheme val="minor"/>
    </font>
    <font>
      <sz val="11"/>
      <color theme="8"/>
      <name val="等线"/>
      <family val="2"/>
      <scheme val="minor"/>
    </font>
    <font>
      <sz val="10"/>
      <color rgb="FF000000"/>
      <name val="Times New Roman"/>
      <family val="1"/>
    </font>
    <font>
      <sz val="11"/>
      <color theme="8"/>
      <name val="等线"/>
      <family val="3"/>
      <charset val="134"/>
      <scheme val="minor"/>
    </font>
    <font>
      <sz val="11"/>
      <color rgb="FF0070C0"/>
      <name val="等线"/>
      <family val="3"/>
      <charset val="134"/>
      <scheme val="minor"/>
    </font>
    <font>
      <sz val="10"/>
      <name val="Arial"/>
      <family val="2"/>
    </font>
    <font>
      <vertAlign val="superscript"/>
      <sz val="11"/>
      <name val="等线"/>
      <family val="3"/>
      <charset val="134"/>
      <scheme val="minor"/>
    </font>
    <font>
      <sz val="11"/>
      <color theme="1"/>
      <name val="Segoe UI"/>
      <family val="2"/>
      <charset val="238"/>
    </font>
    <font>
      <sz val="11"/>
      <color rgb="FF272B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6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49" fontId="0" fillId="0" borderId="0" xfId="0" applyNumberFormat="1"/>
    <xf numFmtId="0" fontId="5" fillId="0" borderId="0" xfId="0" applyFont="1" applyAlignment="1">
      <alignment horizontal="right"/>
    </xf>
    <xf numFmtId="49" fontId="6" fillId="0" borderId="0" xfId="0" applyNumberFormat="1" applyFont="1"/>
    <xf numFmtId="49" fontId="7" fillId="0" borderId="0" xfId="0" applyNumberFormat="1" applyFont="1"/>
    <xf numFmtId="49" fontId="0" fillId="0" borderId="0" xfId="0" applyNumberFormat="1" applyAlignment="1">
      <alignment horizontal="right"/>
    </xf>
    <xf numFmtId="0" fontId="5" fillId="0" borderId="0" xfId="0" applyFont="1"/>
    <xf numFmtId="49" fontId="5" fillId="0" borderId="0" xfId="0" applyNumberFormat="1" applyFont="1"/>
    <xf numFmtId="0" fontId="9" fillId="0" borderId="0" xfId="0" applyFont="1"/>
    <xf numFmtId="49" fontId="9" fillId="0" borderId="0" xfId="0" applyNumberFormat="1" applyFont="1"/>
    <xf numFmtId="0" fontId="6" fillId="0" borderId="0" xfId="0" applyFont="1"/>
    <xf numFmtId="0" fontId="11" fillId="0" borderId="0" xfId="0" applyFont="1"/>
    <xf numFmtId="49" fontId="11" fillId="0" borderId="0" xfId="0" applyNumberFormat="1" applyFont="1"/>
    <xf numFmtId="49" fontId="0" fillId="0" borderId="0" xfId="0" applyNumberFormat="1" applyAlignment="1">
      <alignment horizontal="center" wrapText="1"/>
    </xf>
    <xf numFmtId="58" fontId="0" fillId="0" borderId="0" xfId="0" applyNumberFormat="1" applyAlignment="1">
      <alignment horizontal="right"/>
    </xf>
    <xf numFmtId="49" fontId="12" fillId="0" borderId="0" xfId="0" applyNumberFormat="1" applyFont="1"/>
    <xf numFmtId="0" fontId="0" fillId="0" borderId="0" xfId="0" applyFill="1"/>
    <xf numFmtId="0" fontId="0" fillId="0" borderId="0" xfId="0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center" wrapText="1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Fill="1" applyAlignment="1">
      <alignment horizontal="right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NumberFormat="1" applyFont="1"/>
    <xf numFmtId="14" fontId="0" fillId="0" borderId="0" xfId="0" applyNumberFormat="1" applyFill="1" applyAlignment="1">
      <alignment horizontal="left"/>
    </xf>
    <xf numFmtId="0" fontId="16" fillId="0" borderId="0" xfId="0" applyFont="1" applyFill="1" applyAlignment="1">
      <alignment horizontal="left"/>
    </xf>
    <xf numFmtId="176" fontId="0" fillId="0" borderId="0" xfId="0" applyNumberFormat="1" applyFill="1" applyAlignment="1">
      <alignment horizontal="left"/>
    </xf>
    <xf numFmtId="0" fontId="0" fillId="0" borderId="0" xfId="0" applyNumberFormat="1" applyFill="1" applyAlignment="1">
      <alignment horizontal="left"/>
    </xf>
    <xf numFmtId="0" fontId="0" fillId="0" borderId="0" xfId="1" applyNumberFormat="1" applyFont="1" applyFill="1" applyAlignment="1">
      <alignment horizontal="left"/>
    </xf>
    <xf numFmtId="14" fontId="0" fillId="0" borderId="0" xfId="0" applyNumberFormat="1" applyAlignment="1">
      <alignment horizontal="left"/>
    </xf>
    <xf numFmtId="176" fontId="3" fillId="0" borderId="0" xfId="0" applyNumberFormat="1" applyFont="1" applyAlignment="1">
      <alignment horizontal="left" vertical="top"/>
    </xf>
    <xf numFmtId="176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177" fontId="0" fillId="0" borderId="0" xfId="0" applyNumberFormat="1" applyAlignment="1">
      <alignment horizontal="left"/>
    </xf>
    <xf numFmtId="14" fontId="13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left" wrapText="1"/>
    </xf>
    <xf numFmtId="14" fontId="0" fillId="0" borderId="0" xfId="0" applyNumberFormat="1" applyAlignment="1">
      <alignment horizontal="right"/>
    </xf>
    <xf numFmtId="176" fontId="3" fillId="0" borderId="0" xfId="0" applyNumberFormat="1" applyFont="1" applyAlignment="1">
      <alignment horizontal="right" vertical="top"/>
    </xf>
    <xf numFmtId="0" fontId="0" fillId="0" borderId="0" xfId="0" applyNumberFormat="1" applyAlignment="1">
      <alignment horizontal="right"/>
    </xf>
    <xf numFmtId="0" fontId="12" fillId="0" borderId="0" xfId="0" applyNumberFormat="1" applyFont="1" applyFill="1" applyAlignment="1">
      <alignment horizontal="right"/>
    </xf>
    <xf numFmtId="49" fontId="0" fillId="2" borderId="0" xfId="0" applyNumberFormat="1" applyFill="1"/>
    <xf numFmtId="0" fontId="5" fillId="0" borderId="0" xfId="0" applyFont="1" applyAlignment="1">
      <alignment horizontal="left"/>
    </xf>
    <xf numFmtId="49" fontId="0" fillId="3" borderId="0" xfId="0" applyNumberFormat="1" applyFill="1"/>
    <xf numFmtId="49" fontId="0" fillId="0" borderId="0" xfId="0" applyNumberFormat="1" applyAlignment="1">
      <alignment wrapText="1"/>
    </xf>
    <xf numFmtId="0" fontId="0" fillId="3" borderId="0" xfId="0" applyFill="1"/>
    <xf numFmtId="0" fontId="0" fillId="2" borderId="0" xfId="0" applyFill="1"/>
    <xf numFmtId="49" fontId="7" fillId="0" borderId="0" xfId="0" applyNumberFormat="1" applyFont="1" applyFill="1"/>
    <xf numFmtId="0" fontId="12" fillId="0" borderId="0" xfId="0" applyFont="1" applyAlignment="1">
      <alignment horizontal="right"/>
    </xf>
    <xf numFmtId="49" fontId="0" fillId="0" borderId="0" xfId="0" applyNumberFormat="1" applyFill="1" applyAlignment="1">
      <alignment wrapText="1"/>
    </xf>
    <xf numFmtId="49" fontId="5" fillId="0" borderId="0" xfId="0" applyNumberFormat="1" applyFont="1" applyFill="1"/>
    <xf numFmtId="49" fontId="0" fillId="2" borderId="0" xfId="0" applyNumberFormat="1" applyFill="1" applyAlignment="1">
      <alignment wrapText="1"/>
    </xf>
    <xf numFmtId="0" fontId="5" fillId="0" borderId="0" xfId="0" applyFont="1" applyAlignment="1">
      <alignment horizontal="right" vertical="center"/>
    </xf>
    <xf numFmtId="49" fontId="0" fillId="0" borderId="0" xfId="0" applyNumberFormat="1" applyAlignment="1">
      <alignment horizont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5"/>
  <sheetViews>
    <sheetView tabSelected="1" topLeftCell="E1" workbookViewId="0">
      <selection activeCell="E1" sqref="E1"/>
    </sheetView>
  </sheetViews>
  <sheetFormatPr defaultRowHeight="14.25" x14ac:dyDescent="0.2"/>
  <cols>
    <col min="1" max="1" width="9" style="26"/>
    <col min="2" max="2" width="26.25" style="26" customWidth="1"/>
    <col min="3" max="3" width="37.125" style="26" customWidth="1"/>
    <col min="4" max="4" width="21.25" style="26" customWidth="1"/>
    <col min="5" max="5" width="17.5" style="26" customWidth="1"/>
    <col min="6" max="6" width="11.875" style="26" customWidth="1"/>
    <col min="7" max="7" width="11.5" style="26" customWidth="1"/>
    <col min="8" max="8" width="14" customWidth="1"/>
    <col min="9" max="9" width="16" customWidth="1"/>
    <col min="10" max="10" width="14.375" customWidth="1"/>
    <col min="11" max="11" width="14.375" style="3" customWidth="1"/>
    <col min="12" max="12" width="22.25" style="3" customWidth="1"/>
    <col min="13" max="13" width="18.375" style="3" customWidth="1"/>
    <col min="14" max="14" width="15.625" customWidth="1"/>
    <col min="15" max="15" width="76.75" customWidth="1"/>
    <col min="16" max="16" width="21.75" customWidth="1"/>
  </cols>
  <sheetData>
    <row r="1" spans="1:16" ht="16.5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t="s">
        <v>7</v>
      </c>
      <c r="I1" s="2" t="s">
        <v>713</v>
      </c>
      <c r="J1" s="2" t="s">
        <v>8</v>
      </c>
      <c r="K1" s="3" t="s">
        <v>9</v>
      </c>
      <c r="L1" s="3" t="s">
        <v>10</v>
      </c>
      <c r="M1" s="3" t="s">
        <v>11</v>
      </c>
      <c r="N1" s="3" t="s">
        <v>951</v>
      </c>
      <c r="O1" s="3" t="s">
        <v>960</v>
      </c>
      <c r="P1" t="s">
        <v>12</v>
      </c>
    </row>
    <row r="2" spans="1:16" x14ac:dyDescent="0.2">
      <c r="A2" s="26">
        <v>1</v>
      </c>
      <c r="B2" s="26" t="s">
        <v>13</v>
      </c>
      <c r="C2" s="26" t="s">
        <v>14</v>
      </c>
      <c r="D2" s="36">
        <v>42568</v>
      </c>
      <c r="E2" s="36" t="s">
        <v>15</v>
      </c>
      <c r="F2" s="26">
        <v>82.2483</v>
      </c>
      <c r="G2" s="26">
        <v>34.023600000000002</v>
      </c>
      <c r="H2" s="4">
        <v>3.14</v>
      </c>
      <c r="I2" s="4">
        <v>0.7</v>
      </c>
      <c r="J2" s="4">
        <v>68</v>
      </c>
      <c r="K2" s="4" t="s">
        <v>16</v>
      </c>
      <c r="L2" s="4">
        <v>5.29</v>
      </c>
      <c r="M2" s="5"/>
      <c r="N2" s="3" t="s">
        <v>953</v>
      </c>
      <c r="O2" t="s">
        <v>981</v>
      </c>
      <c r="P2" t="s">
        <v>17</v>
      </c>
    </row>
    <row r="3" spans="1:16" x14ac:dyDescent="0.2">
      <c r="A3" s="26">
        <v>2</v>
      </c>
      <c r="B3" s="26" t="s">
        <v>13</v>
      </c>
      <c r="C3" s="26" t="s">
        <v>18</v>
      </c>
      <c r="D3" s="36">
        <v>42634</v>
      </c>
      <c r="E3" s="36" t="s">
        <v>15</v>
      </c>
      <c r="F3" s="26">
        <v>82.264200000000002</v>
      </c>
      <c r="G3" s="26">
        <v>34.009700000000002</v>
      </c>
      <c r="H3" s="4">
        <v>4.7</v>
      </c>
      <c r="I3" s="4">
        <v>0.83</v>
      </c>
      <c r="J3" s="4">
        <v>83</v>
      </c>
      <c r="K3" s="4" t="s">
        <v>19</v>
      </c>
      <c r="L3" s="4">
        <v>5.0199999999999996</v>
      </c>
      <c r="M3" s="5"/>
      <c r="N3" s="3"/>
      <c r="O3" t="s">
        <v>980</v>
      </c>
      <c r="P3" t="s">
        <v>17</v>
      </c>
    </row>
    <row r="4" spans="1:16" x14ac:dyDescent="0.2">
      <c r="A4" s="26">
        <v>3</v>
      </c>
      <c r="B4" s="26" t="s">
        <v>20</v>
      </c>
      <c r="C4" s="26" t="s">
        <v>21</v>
      </c>
      <c r="D4" s="36">
        <v>37519</v>
      </c>
      <c r="E4" s="36" t="s">
        <v>15</v>
      </c>
      <c r="F4" s="26">
        <v>44.452500000000001</v>
      </c>
      <c r="G4" s="26">
        <v>42.7361</v>
      </c>
      <c r="H4" s="4">
        <v>4.24</v>
      </c>
      <c r="I4" s="4">
        <v>1.63</v>
      </c>
      <c r="J4" s="4">
        <v>100</v>
      </c>
      <c r="K4" s="4">
        <v>13</v>
      </c>
      <c r="L4" s="4">
        <v>19</v>
      </c>
      <c r="N4" s="20" t="s">
        <v>952</v>
      </c>
      <c r="O4" s="3" t="s">
        <v>961</v>
      </c>
      <c r="P4" t="s">
        <v>22</v>
      </c>
    </row>
    <row r="5" spans="1:16" x14ac:dyDescent="0.2">
      <c r="A5" s="26">
        <v>4</v>
      </c>
      <c r="B5" s="26" t="s">
        <v>23</v>
      </c>
      <c r="C5" s="26" t="s">
        <v>21</v>
      </c>
      <c r="D5" s="36">
        <v>915</v>
      </c>
      <c r="E5" s="36" t="s">
        <v>15</v>
      </c>
      <c r="F5" s="26">
        <v>44.452500000000001</v>
      </c>
      <c r="G5" s="26">
        <v>42.7361</v>
      </c>
      <c r="H5" s="4">
        <v>6.8</v>
      </c>
      <c r="I5" s="4"/>
      <c r="J5" s="4" t="s">
        <v>24</v>
      </c>
      <c r="K5" s="4"/>
      <c r="L5" s="4">
        <v>11</v>
      </c>
      <c r="N5" s="20"/>
      <c r="O5" s="3" t="s">
        <v>962</v>
      </c>
      <c r="P5" t="s">
        <v>25</v>
      </c>
    </row>
    <row r="6" spans="1:16" x14ac:dyDescent="0.2">
      <c r="A6" s="26">
        <v>5</v>
      </c>
      <c r="B6" s="26" t="s">
        <v>26</v>
      </c>
      <c r="C6" s="26" t="s">
        <v>27</v>
      </c>
      <c r="D6" s="36">
        <v>42125</v>
      </c>
      <c r="E6" s="36" t="s">
        <v>15</v>
      </c>
      <c r="F6" s="26">
        <v>75.237200000000001</v>
      </c>
      <c r="G6" s="26">
        <v>38.685600000000001</v>
      </c>
      <c r="H6" s="4"/>
      <c r="I6" s="4"/>
      <c r="J6" s="4">
        <v>500</v>
      </c>
      <c r="K6" s="4"/>
      <c r="L6" s="4"/>
      <c r="N6" s="20"/>
      <c r="O6" s="3" t="s">
        <v>963</v>
      </c>
      <c r="P6" s="3" t="s">
        <v>28</v>
      </c>
    </row>
    <row r="7" spans="1:16" ht="13.5" customHeight="1" x14ac:dyDescent="0.2">
      <c r="A7" s="26">
        <v>6</v>
      </c>
      <c r="B7" s="26" t="s">
        <v>29</v>
      </c>
      <c r="C7" s="26" t="s">
        <v>30</v>
      </c>
      <c r="D7" s="36">
        <v>43389</v>
      </c>
      <c r="E7" s="36" t="s">
        <v>15</v>
      </c>
      <c r="F7" s="26">
        <v>94.921099999999996</v>
      </c>
      <c r="G7" s="26">
        <v>29.788599999999999</v>
      </c>
      <c r="H7" s="4"/>
      <c r="I7" s="4"/>
      <c r="J7" s="61">
        <v>130</v>
      </c>
      <c r="K7" s="4" t="s">
        <v>31</v>
      </c>
      <c r="L7" s="4"/>
      <c r="N7" s="20" t="s">
        <v>952</v>
      </c>
      <c r="O7" s="3" t="s">
        <v>964</v>
      </c>
      <c r="P7" s="3" t="s">
        <v>32</v>
      </c>
    </row>
    <row r="8" spans="1:16" ht="13.5" customHeight="1" x14ac:dyDescent="0.2">
      <c r="A8" s="26">
        <v>7</v>
      </c>
      <c r="B8" s="26" t="s">
        <v>29</v>
      </c>
      <c r="C8" s="26" t="s">
        <v>30</v>
      </c>
      <c r="D8" s="36">
        <v>43402</v>
      </c>
      <c r="E8" s="36" t="s">
        <v>15</v>
      </c>
      <c r="F8" s="26">
        <v>94.921099999999996</v>
      </c>
      <c r="G8" s="26">
        <v>29.788599999999999</v>
      </c>
      <c r="H8" s="4"/>
      <c r="I8" s="4"/>
      <c r="J8" s="61"/>
      <c r="K8" s="4" t="s">
        <v>31</v>
      </c>
      <c r="L8" s="4"/>
      <c r="N8" s="20" t="s">
        <v>952</v>
      </c>
      <c r="O8" s="20" t="s">
        <v>964</v>
      </c>
      <c r="P8" s="3" t="s">
        <v>32</v>
      </c>
    </row>
    <row r="9" spans="1:16" x14ac:dyDescent="0.2">
      <c r="A9" s="26">
        <v>8</v>
      </c>
      <c r="B9" s="26" t="s">
        <v>29</v>
      </c>
      <c r="C9" s="26" t="s">
        <v>33</v>
      </c>
      <c r="D9" s="36">
        <v>18490</v>
      </c>
      <c r="E9" s="36" t="s">
        <v>15</v>
      </c>
      <c r="F9" s="26">
        <v>94.9953</v>
      </c>
      <c r="G9" s="26">
        <v>29.619399999999999</v>
      </c>
      <c r="H9" s="4"/>
      <c r="I9" s="4"/>
      <c r="J9" s="4" t="s">
        <v>34</v>
      </c>
      <c r="K9" s="4"/>
      <c r="L9" s="4"/>
      <c r="N9" s="20" t="s">
        <v>952</v>
      </c>
      <c r="O9" s="50" t="s">
        <v>965</v>
      </c>
      <c r="P9" s="3" t="s">
        <v>35</v>
      </c>
    </row>
    <row r="10" spans="1:16" x14ac:dyDescent="0.2">
      <c r="A10" s="26">
        <v>9</v>
      </c>
      <c r="B10" s="26" t="s">
        <v>29</v>
      </c>
      <c r="C10" s="26" t="s">
        <v>33</v>
      </c>
      <c r="D10" s="36">
        <v>25448</v>
      </c>
      <c r="E10" s="36" t="s">
        <v>15</v>
      </c>
      <c r="F10" s="26">
        <v>94.9953</v>
      </c>
      <c r="G10" s="26">
        <v>29.619399999999999</v>
      </c>
      <c r="H10" s="4"/>
      <c r="I10" s="4"/>
      <c r="J10" s="4"/>
      <c r="K10" s="4"/>
      <c r="L10" s="4"/>
      <c r="N10" s="20" t="s">
        <v>952</v>
      </c>
      <c r="O10" s="20" t="s">
        <v>963</v>
      </c>
      <c r="P10" s="3" t="s">
        <v>35</v>
      </c>
    </row>
    <row r="11" spans="1:16" x14ac:dyDescent="0.2">
      <c r="A11" s="26">
        <v>10</v>
      </c>
      <c r="B11" s="26" t="s">
        <v>36</v>
      </c>
      <c r="C11" s="26" t="s">
        <v>37</v>
      </c>
      <c r="D11" s="26">
        <v>2004</v>
      </c>
      <c r="E11" s="36" t="s">
        <v>15</v>
      </c>
      <c r="F11" s="26">
        <v>99.4358</v>
      </c>
      <c r="G11" s="26">
        <v>34.822800000000001</v>
      </c>
      <c r="H11" s="4"/>
      <c r="I11" s="4"/>
      <c r="J11" s="4">
        <v>9.6999999999999993</v>
      </c>
      <c r="K11" s="4">
        <v>13</v>
      </c>
      <c r="L11" s="4"/>
      <c r="N11" s="20" t="s">
        <v>952</v>
      </c>
      <c r="O11" s="20" t="s">
        <v>970</v>
      </c>
      <c r="P11" s="3" t="s">
        <v>38</v>
      </c>
    </row>
    <row r="12" spans="1:16" x14ac:dyDescent="0.2">
      <c r="A12" s="26">
        <v>11</v>
      </c>
      <c r="B12" s="26" t="s">
        <v>36</v>
      </c>
      <c r="C12" s="26" t="s">
        <v>37</v>
      </c>
      <c r="D12" s="36">
        <v>39363</v>
      </c>
      <c r="E12" s="36" t="s">
        <v>15</v>
      </c>
      <c r="F12" s="26">
        <v>99.4358</v>
      </c>
      <c r="G12" s="26">
        <v>34.822800000000001</v>
      </c>
      <c r="H12" s="4"/>
      <c r="I12" s="4"/>
      <c r="J12" s="4">
        <v>6.54</v>
      </c>
      <c r="K12" s="4">
        <v>13</v>
      </c>
      <c r="L12" s="4"/>
      <c r="N12" s="20" t="s">
        <v>952</v>
      </c>
      <c r="O12" s="20" t="s">
        <v>970</v>
      </c>
      <c r="P12" s="3" t="s">
        <v>38</v>
      </c>
    </row>
    <row r="13" spans="1:16" x14ac:dyDescent="0.2">
      <c r="A13" s="26">
        <v>12</v>
      </c>
      <c r="B13" s="26" t="s">
        <v>36</v>
      </c>
      <c r="C13" s="26" t="s">
        <v>37</v>
      </c>
      <c r="D13" s="36">
        <v>42649</v>
      </c>
      <c r="E13" s="36" t="s">
        <v>15</v>
      </c>
      <c r="F13" s="26">
        <v>99.4358</v>
      </c>
      <c r="G13" s="26">
        <v>34.822800000000001</v>
      </c>
      <c r="H13" s="4"/>
      <c r="I13" s="4"/>
      <c r="J13" s="4">
        <v>4.25</v>
      </c>
      <c r="K13" s="4">
        <v>15</v>
      </c>
      <c r="L13" s="4"/>
      <c r="N13" s="20" t="s">
        <v>952</v>
      </c>
      <c r="O13" s="20" t="s">
        <v>970</v>
      </c>
      <c r="P13" s="3" t="s">
        <v>38</v>
      </c>
    </row>
    <row r="14" spans="1:16" x14ac:dyDescent="0.2">
      <c r="A14" s="26">
        <v>13</v>
      </c>
      <c r="B14" s="26" t="s">
        <v>36</v>
      </c>
      <c r="C14" s="26" t="s">
        <v>37</v>
      </c>
      <c r="D14" s="36" t="s">
        <v>39</v>
      </c>
      <c r="E14" s="36" t="s">
        <v>15</v>
      </c>
      <c r="F14" s="26">
        <v>99.4358</v>
      </c>
      <c r="G14" s="26">
        <v>34.822800000000001</v>
      </c>
      <c r="H14" s="4"/>
      <c r="I14" s="4"/>
      <c r="J14" s="4">
        <v>1.1200000000000001</v>
      </c>
      <c r="K14" s="4">
        <v>15</v>
      </c>
      <c r="L14" s="4"/>
      <c r="N14" s="20"/>
      <c r="O14" s="20" t="s">
        <v>970</v>
      </c>
      <c r="P14" s="3" t="s">
        <v>40</v>
      </c>
    </row>
    <row r="15" spans="1:16" x14ac:dyDescent="0.2">
      <c r="A15" s="26">
        <v>14</v>
      </c>
      <c r="B15" s="26" t="s">
        <v>41</v>
      </c>
      <c r="C15" s="26" t="s">
        <v>42</v>
      </c>
      <c r="D15" s="36">
        <v>43679</v>
      </c>
      <c r="E15" s="36" t="s">
        <v>15</v>
      </c>
      <c r="F15" s="26">
        <v>70.690600000000003</v>
      </c>
      <c r="G15" s="26">
        <v>38.986699999999999</v>
      </c>
      <c r="H15" s="4">
        <v>12.8</v>
      </c>
      <c r="I15" s="4">
        <v>0.24399999999999999</v>
      </c>
      <c r="J15" s="4">
        <v>8.6</v>
      </c>
      <c r="K15" s="4">
        <v>18.7</v>
      </c>
      <c r="L15" s="4">
        <v>6.7</v>
      </c>
      <c r="N15" s="20"/>
      <c r="O15" s="20" t="s">
        <v>966</v>
      </c>
      <c r="P15" s="3" t="s">
        <v>43</v>
      </c>
    </row>
    <row r="16" spans="1:16" x14ac:dyDescent="0.2">
      <c r="A16" s="26">
        <v>15</v>
      </c>
      <c r="B16" s="26" t="s">
        <v>41</v>
      </c>
      <c r="C16" s="26" t="s">
        <v>44</v>
      </c>
      <c r="D16" s="36">
        <v>42926</v>
      </c>
      <c r="E16" s="36" t="s">
        <v>15</v>
      </c>
      <c r="F16" s="26">
        <v>70.851100000000002</v>
      </c>
      <c r="G16" s="26">
        <v>38.973599999999998</v>
      </c>
      <c r="H16" s="4">
        <v>10.1</v>
      </c>
      <c r="I16" s="4">
        <v>0.25</v>
      </c>
      <c r="J16" s="4">
        <v>8.8000000000000007</v>
      </c>
      <c r="K16" s="4">
        <v>15.6</v>
      </c>
      <c r="L16" s="4"/>
      <c r="N16" s="20"/>
      <c r="O16" s="20" t="s">
        <v>966</v>
      </c>
      <c r="P16" s="3" t="s">
        <v>43</v>
      </c>
    </row>
    <row r="17" spans="1:16" x14ac:dyDescent="0.2">
      <c r="A17" s="26">
        <v>16</v>
      </c>
      <c r="B17" s="26" t="s">
        <v>45</v>
      </c>
      <c r="C17" s="26" t="s">
        <v>46</v>
      </c>
      <c r="D17" s="36">
        <v>41491</v>
      </c>
      <c r="E17" s="36" t="s">
        <v>15</v>
      </c>
      <c r="F17" s="26">
        <v>-141.56030000000001</v>
      </c>
      <c r="G17" s="26">
        <v>61.6417</v>
      </c>
      <c r="H17" s="4">
        <v>7</v>
      </c>
      <c r="I17" s="4"/>
      <c r="J17" s="4" t="s">
        <v>47</v>
      </c>
      <c r="K17" s="4">
        <v>21</v>
      </c>
      <c r="L17" s="4">
        <v>11</v>
      </c>
      <c r="N17" s="20"/>
      <c r="O17" s="20" t="s">
        <v>967</v>
      </c>
      <c r="P17" t="s">
        <v>48</v>
      </c>
    </row>
    <row r="18" spans="1:16" x14ac:dyDescent="0.2">
      <c r="A18" s="26">
        <v>17</v>
      </c>
      <c r="B18" s="26" t="s">
        <v>45</v>
      </c>
      <c r="C18" s="26" t="s">
        <v>46</v>
      </c>
      <c r="D18" s="36">
        <v>42215</v>
      </c>
      <c r="E18" s="36" t="s">
        <v>15</v>
      </c>
      <c r="F18" s="26">
        <v>-141.56030000000001</v>
      </c>
      <c r="G18" s="26">
        <v>61.6417</v>
      </c>
      <c r="H18" s="4">
        <v>7</v>
      </c>
      <c r="I18" s="4"/>
      <c r="J18" s="4" t="s">
        <v>49</v>
      </c>
      <c r="K18" s="4">
        <v>21</v>
      </c>
      <c r="L18" s="4">
        <v>10</v>
      </c>
      <c r="N18" s="20"/>
      <c r="O18" s="20" t="s">
        <v>971</v>
      </c>
      <c r="P18" t="s">
        <v>48</v>
      </c>
    </row>
    <row r="19" spans="1:16" x14ac:dyDescent="0.2">
      <c r="A19" s="26">
        <v>18</v>
      </c>
      <c r="B19" s="26" t="s">
        <v>45</v>
      </c>
      <c r="C19" s="26" t="s">
        <v>46</v>
      </c>
      <c r="D19" s="36">
        <v>42592</v>
      </c>
      <c r="E19" s="36" t="s">
        <v>15</v>
      </c>
      <c r="F19" s="26">
        <v>-141.56030000000001</v>
      </c>
      <c r="G19" s="26">
        <v>61.6417</v>
      </c>
      <c r="H19" s="4"/>
      <c r="I19" s="4"/>
      <c r="J19" s="4">
        <v>4.7</v>
      </c>
      <c r="K19" s="4">
        <v>30</v>
      </c>
      <c r="L19" s="4"/>
      <c r="N19" s="20"/>
      <c r="O19" s="20" t="s">
        <v>971</v>
      </c>
      <c r="P19" s="3" t="s">
        <v>50</v>
      </c>
    </row>
    <row r="20" spans="1:16" x14ac:dyDescent="0.2">
      <c r="A20" s="26">
        <v>19</v>
      </c>
      <c r="B20" s="26" t="s">
        <v>23</v>
      </c>
      <c r="C20" s="26" t="s">
        <v>51</v>
      </c>
      <c r="D20" s="36" t="s">
        <v>52</v>
      </c>
      <c r="E20" s="36" t="s">
        <v>15</v>
      </c>
      <c r="F20" s="26">
        <v>44.5364</v>
      </c>
      <c r="G20" s="26">
        <v>42.717799999999997</v>
      </c>
      <c r="H20" s="4"/>
      <c r="I20" s="4"/>
      <c r="J20" s="4">
        <v>15.5</v>
      </c>
      <c r="K20" s="4"/>
      <c r="L20" s="4">
        <v>6.5</v>
      </c>
      <c r="N20" s="20" t="s">
        <v>952</v>
      </c>
      <c r="O20" s="20" t="s">
        <v>968</v>
      </c>
      <c r="P20" s="3" t="s">
        <v>53</v>
      </c>
    </row>
    <row r="21" spans="1:16" x14ac:dyDescent="0.2">
      <c r="A21" s="26">
        <v>20</v>
      </c>
      <c r="B21" s="26" t="s">
        <v>54</v>
      </c>
      <c r="C21" s="26" t="s">
        <v>55</v>
      </c>
      <c r="D21" s="36">
        <v>32364</v>
      </c>
      <c r="E21" s="36" t="s">
        <v>15</v>
      </c>
      <c r="F21" s="26">
        <v>90.756100000000004</v>
      </c>
      <c r="G21" s="26">
        <v>48.666400000000003</v>
      </c>
      <c r="H21" s="4">
        <v>7</v>
      </c>
      <c r="I21" s="4">
        <v>0.1</v>
      </c>
      <c r="J21" s="4">
        <v>6</v>
      </c>
      <c r="K21" s="4">
        <v>25</v>
      </c>
      <c r="L21" s="4">
        <v>5</v>
      </c>
      <c r="N21" s="20"/>
      <c r="O21" s="50" t="s">
        <v>969</v>
      </c>
      <c r="P21" s="3" t="s">
        <v>56</v>
      </c>
    </row>
    <row r="22" spans="1:16" x14ac:dyDescent="0.2">
      <c r="A22" s="26">
        <v>21</v>
      </c>
      <c r="B22" s="26" t="s">
        <v>57</v>
      </c>
      <c r="C22" s="26" t="s">
        <v>58</v>
      </c>
      <c r="D22" s="36">
        <v>29281</v>
      </c>
      <c r="E22" s="36" t="s">
        <v>15</v>
      </c>
      <c r="F22" s="26">
        <v>-70.008099999999999</v>
      </c>
      <c r="G22" s="26">
        <v>-33.563299999999998</v>
      </c>
      <c r="H22" s="4">
        <v>24</v>
      </c>
      <c r="I22" s="4">
        <v>7.0000000000000007E-2</v>
      </c>
      <c r="J22" s="4">
        <v>7</v>
      </c>
      <c r="K22" s="4">
        <v>17</v>
      </c>
      <c r="L22" s="4">
        <v>3.7</v>
      </c>
      <c r="N22" s="20"/>
      <c r="O22" s="20" t="s">
        <v>972</v>
      </c>
      <c r="P22" s="3" t="s">
        <v>59</v>
      </c>
    </row>
    <row r="23" spans="1:16" x14ac:dyDescent="0.2">
      <c r="A23" s="26">
        <v>22</v>
      </c>
      <c r="B23" s="26" t="s">
        <v>60</v>
      </c>
      <c r="C23" s="26" t="s">
        <v>61</v>
      </c>
      <c r="D23" s="36" t="s">
        <v>62</v>
      </c>
      <c r="E23" s="36" t="s">
        <v>15</v>
      </c>
      <c r="F23" s="26">
        <v>-70.054400000000001</v>
      </c>
      <c r="G23" s="26">
        <v>-34.462200000000003</v>
      </c>
      <c r="H23" s="4">
        <v>5</v>
      </c>
      <c r="I23" s="4">
        <v>0.25</v>
      </c>
      <c r="J23" s="4">
        <v>4.2</v>
      </c>
      <c r="K23" s="4">
        <v>15.6</v>
      </c>
      <c r="L23" s="4">
        <v>2</v>
      </c>
      <c r="M23" s="6"/>
      <c r="N23" s="20"/>
      <c r="O23" s="20" t="s">
        <v>973</v>
      </c>
      <c r="P23" s="3" t="s">
        <v>63</v>
      </c>
    </row>
    <row r="24" spans="1:16" x14ac:dyDescent="0.2">
      <c r="A24" s="26">
        <v>23</v>
      </c>
      <c r="B24" s="26" t="s">
        <v>64</v>
      </c>
      <c r="C24" s="26" t="s">
        <v>65</v>
      </c>
      <c r="D24" s="29" t="s">
        <v>66</v>
      </c>
      <c r="E24" s="36" t="s">
        <v>15</v>
      </c>
      <c r="F24" s="26">
        <v>-70.347800000000007</v>
      </c>
      <c r="G24" s="26">
        <v>-34.834699999999998</v>
      </c>
      <c r="H24" s="4">
        <v>10.3</v>
      </c>
      <c r="I24" s="4">
        <v>0.2</v>
      </c>
      <c r="J24" s="4" t="s">
        <v>67</v>
      </c>
      <c r="K24" s="4">
        <v>14</v>
      </c>
      <c r="L24" s="4">
        <v>5.8</v>
      </c>
      <c r="M24" s="5"/>
      <c r="N24" s="20"/>
      <c r="O24" s="50" t="s">
        <v>974</v>
      </c>
      <c r="P24" s="3" t="s">
        <v>59</v>
      </c>
    </row>
    <row r="25" spans="1:16" x14ac:dyDescent="0.2">
      <c r="A25" s="26">
        <v>24</v>
      </c>
      <c r="B25" s="26" t="s">
        <v>64</v>
      </c>
      <c r="C25" s="26" t="s">
        <v>65</v>
      </c>
      <c r="D25" s="36" t="s">
        <v>68</v>
      </c>
      <c r="E25" s="36" t="s">
        <v>15</v>
      </c>
      <c r="F25" s="26">
        <v>-70.347800000000007</v>
      </c>
      <c r="G25" s="26">
        <v>-34.834699999999998</v>
      </c>
      <c r="H25" s="4">
        <v>9</v>
      </c>
      <c r="I25" s="4">
        <v>0.46</v>
      </c>
      <c r="J25" s="4" t="s">
        <v>69</v>
      </c>
      <c r="K25" s="4">
        <v>20</v>
      </c>
      <c r="L25" s="4">
        <v>8.1999999999999993</v>
      </c>
      <c r="M25" s="6"/>
      <c r="N25" s="20"/>
      <c r="O25" s="50" t="s">
        <v>974</v>
      </c>
      <c r="P25" s="3" t="s">
        <v>59</v>
      </c>
    </row>
    <row r="26" spans="1:16" x14ac:dyDescent="0.2">
      <c r="A26" s="26">
        <v>25</v>
      </c>
      <c r="B26" s="26" t="s">
        <v>64</v>
      </c>
      <c r="C26" s="26" t="s">
        <v>65</v>
      </c>
      <c r="D26" s="36" t="s">
        <v>70</v>
      </c>
      <c r="E26" s="36" t="s">
        <v>15</v>
      </c>
      <c r="F26" s="26">
        <v>-70.347800000000007</v>
      </c>
      <c r="G26" s="26">
        <v>-34.834699999999998</v>
      </c>
      <c r="H26" s="4"/>
      <c r="I26" s="4"/>
      <c r="J26" s="4"/>
      <c r="K26" s="4" t="s">
        <v>71</v>
      </c>
      <c r="L26" s="4"/>
      <c r="N26" s="20"/>
      <c r="O26" s="50" t="s">
        <v>975</v>
      </c>
      <c r="P26" s="3" t="s">
        <v>56</v>
      </c>
    </row>
    <row r="27" spans="1:16" x14ac:dyDescent="0.2">
      <c r="A27" s="26">
        <v>26</v>
      </c>
      <c r="B27" s="26" t="s">
        <v>64</v>
      </c>
      <c r="C27" s="26" t="s">
        <v>72</v>
      </c>
      <c r="D27" s="36" t="s">
        <v>73</v>
      </c>
      <c r="E27" s="36" t="s">
        <v>15</v>
      </c>
      <c r="F27" s="26">
        <v>-70.305599999999998</v>
      </c>
      <c r="G27" s="26">
        <v>-34.7911</v>
      </c>
      <c r="H27" s="4"/>
      <c r="I27" s="4"/>
      <c r="J27" s="4"/>
      <c r="K27" s="4"/>
      <c r="L27" s="4"/>
      <c r="N27" s="20"/>
      <c r="O27" s="50" t="s">
        <v>975</v>
      </c>
      <c r="P27" s="3" t="s">
        <v>56</v>
      </c>
    </row>
    <row r="28" spans="1:16" x14ac:dyDescent="0.2">
      <c r="A28" s="26">
        <v>27</v>
      </c>
      <c r="B28" s="26" t="s">
        <v>64</v>
      </c>
      <c r="C28" s="26" t="s">
        <v>74</v>
      </c>
      <c r="D28" s="26">
        <v>2006</v>
      </c>
      <c r="E28" s="36" t="s">
        <v>15</v>
      </c>
      <c r="F28" s="26">
        <v>-69.919700000000006</v>
      </c>
      <c r="G28" s="26">
        <v>-29.963899999999999</v>
      </c>
      <c r="H28" s="4"/>
      <c r="I28" s="4">
        <v>0.12</v>
      </c>
      <c r="J28" s="4"/>
      <c r="K28" s="4"/>
      <c r="L28" s="4">
        <v>3</v>
      </c>
      <c r="N28" s="20"/>
      <c r="O28" s="20"/>
      <c r="P28" s="3" t="s">
        <v>75</v>
      </c>
    </row>
    <row r="29" spans="1:16" x14ac:dyDescent="0.2">
      <c r="D29" s="36"/>
      <c r="E29" s="36"/>
      <c r="H29" s="8"/>
      <c r="I29" s="8"/>
      <c r="J29" s="4"/>
      <c r="K29" s="9"/>
      <c r="L29" s="9"/>
      <c r="N29" s="18"/>
      <c r="O29" s="18"/>
    </row>
    <row r="30" spans="1:16" x14ac:dyDescent="0.2">
      <c r="D30" s="36"/>
      <c r="E30" s="36"/>
      <c r="H30" s="8"/>
      <c r="I30" s="8"/>
      <c r="J30" s="4"/>
      <c r="K30" s="9"/>
      <c r="L30" s="9"/>
      <c r="N30" s="20"/>
      <c r="O30" s="20"/>
    </row>
    <row r="32" spans="1:16" x14ac:dyDescent="0.2">
      <c r="D32" s="36"/>
    </row>
    <row r="33" spans="4:15" x14ac:dyDescent="0.2">
      <c r="D33" s="36"/>
    </row>
    <row r="34" spans="4:15" x14ac:dyDescent="0.2">
      <c r="D34" s="36"/>
      <c r="N34" s="3"/>
      <c r="O34" s="3"/>
    </row>
    <row r="35" spans="4:15" x14ac:dyDescent="0.2">
      <c r="D35" s="36"/>
      <c r="J35" s="7"/>
    </row>
    <row r="36" spans="4:15" x14ac:dyDescent="0.2">
      <c r="D36" s="36"/>
      <c r="J36" s="7"/>
    </row>
    <row r="37" spans="4:15" x14ac:dyDescent="0.2">
      <c r="D37" s="36"/>
      <c r="N37" s="3"/>
      <c r="O37" s="3"/>
    </row>
    <row r="38" spans="4:15" x14ac:dyDescent="0.2">
      <c r="N38" s="3"/>
      <c r="O38" s="3"/>
    </row>
    <row r="39" spans="4:15" x14ac:dyDescent="0.2">
      <c r="D39" s="36"/>
    </row>
    <row r="40" spans="4:15" x14ac:dyDescent="0.2">
      <c r="D40" s="36"/>
    </row>
    <row r="42" spans="4:15" x14ac:dyDescent="0.2">
      <c r="N42" s="3"/>
      <c r="O42" s="3"/>
    </row>
    <row r="43" spans="4:15" x14ac:dyDescent="0.2">
      <c r="D43" s="36"/>
      <c r="N43" s="3"/>
      <c r="O43" s="3"/>
    </row>
    <row r="44" spans="4:15" x14ac:dyDescent="0.2">
      <c r="D44" s="36"/>
      <c r="N44" s="3"/>
      <c r="O44" s="3"/>
    </row>
    <row r="45" spans="4:15" x14ac:dyDescent="0.2">
      <c r="D45" s="36"/>
      <c r="N45" s="3"/>
      <c r="O45" s="3"/>
    </row>
    <row r="46" spans="4:15" x14ac:dyDescent="0.2">
      <c r="D46" s="38"/>
      <c r="N46" s="3"/>
      <c r="O46" s="3"/>
    </row>
    <row r="47" spans="4:15" x14ac:dyDescent="0.2">
      <c r="D47" s="36"/>
      <c r="N47" s="3"/>
      <c r="O47" s="3"/>
    </row>
    <row r="48" spans="4:15" x14ac:dyDescent="0.2">
      <c r="D48" s="36"/>
      <c r="N48" s="3"/>
      <c r="O48" s="3"/>
    </row>
    <row r="49" spans="4:15" x14ac:dyDescent="0.2">
      <c r="D49" s="36"/>
      <c r="N49" s="3"/>
      <c r="O49" s="3"/>
    </row>
    <row r="50" spans="4:15" x14ac:dyDescent="0.2">
      <c r="D50" s="36"/>
      <c r="N50" s="3"/>
      <c r="O50" s="3"/>
    </row>
    <row r="51" spans="4:15" x14ac:dyDescent="0.2">
      <c r="D51" s="36"/>
      <c r="J51" s="7"/>
    </row>
    <row r="52" spans="4:15" x14ac:dyDescent="0.2">
      <c r="J52" s="7"/>
    </row>
    <row r="53" spans="4:15" x14ac:dyDescent="0.2">
      <c r="J53" s="7"/>
      <c r="N53" s="3"/>
      <c r="O53" s="3"/>
    </row>
    <row r="54" spans="4:15" x14ac:dyDescent="0.2">
      <c r="D54" s="40"/>
      <c r="I54" s="10"/>
      <c r="J54" s="2"/>
      <c r="K54" s="11"/>
    </row>
    <row r="55" spans="4:15" x14ac:dyDescent="0.2">
      <c r="D55" s="41"/>
      <c r="H55" s="12"/>
      <c r="I55" s="13"/>
      <c r="J55" s="2"/>
      <c r="K55" s="14"/>
      <c r="L55" s="6"/>
      <c r="M55" s="6"/>
    </row>
    <row r="56" spans="4:15" x14ac:dyDescent="0.2">
      <c r="D56" s="42"/>
      <c r="H56" s="12"/>
      <c r="I56" s="13"/>
      <c r="J56" s="2"/>
      <c r="K56" s="14"/>
      <c r="L56" s="6"/>
      <c r="M56" s="6"/>
    </row>
    <row r="57" spans="4:15" x14ac:dyDescent="0.2">
      <c r="D57" s="41"/>
      <c r="H57" s="12"/>
      <c r="I57" s="13"/>
      <c r="J57" s="2"/>
      <c r="K57" s="14"/>
      <c r="L57" s="6"/>
      <c r="M57" s="6"/>
    </row>
    <row r="58" spans="4:15" x14ac:dyDescent="0.2">
      <c r="D58" s="43"/>
      <c r="H58" s="12"/>
      <c r="I58" s="12"/>
      <c r="L58" s="6"/>
      <c r="M58" s="6"/>
    </row>
    <row r="59" spans="4:15" x14ac:dyDescent="0.2">
      <c r="D59" s="43"/>
      <c r="H59" s="12"/>
      <c r="I59" s="12"/>
      <c r="J59" s="8"/>
      <c r="L59" s="5"/>
      <c r="M59" s="5"/>
    </row>
    <row r="60" spans="4:15" x14ac:dyDescent="0.2">
      <c r="D60" s="43"/>
      <c r="H60" s="12"/>
      <c r="I60" s="12"/>
      <c r="J60" s="8"/>
      <c r="L60" s="6"/>
      <c r="M60" s="6"/>
    </row>
    <row r="61" spans="4:15" x14ac:dyDescent="0.2">
      <c r="J61" s="1"/>
    </row>
    <row r="62" spans="4:15" x14ac:dyDescent="0.2">
      <c r="J62" s="7"/>
    </row>
    <row r="63" spans="4:15" x14ac:dyDescent="0.2">
      <c r="J63" s="7"/>
    </row>
    <row r="64" spans="4:15" x14ac:dyDescent="0.2">
      <c r="J64" s="7"/>
    </row>
    <row r="65" spans="4:15" x14ac:dyDescent="0.2">
      <c r="J65" s="7"/>
    </row>
    <row r="66" spans="4:15" x14ac:dyDescent="0.2">
      <c r="J66" s="7"/>
    </row>
    <row r="67" spans="4:15" x14ac:dyDescent="0.2">
      <c r="D67" s="36"/>
      <c r="N67" s="3"/>
      <c r="O67" s="3"/>
    </row>
    <row r="68" spans="4:15" x14ac:dyDescent="0.2">
      <c r="D68" s="38"/>
      <c r="N68" s="3"/>
      <c r="O68" s="3"/>
    </row>
    <row r="69" spans="4:15" x14ac:dyDescent="0.2">
      <c r="D69" s="38"/>
      <c r="N69" s="3"/>
      <c r="O69" s="3"/>
    </row>
    <row r="70" spans="4:15" x14ac:dyDescent="0.2">
      <c r="D70" s="36"/>
      <c r="N70" s="3"/>
      <c r="O70" s="3"/>
    </row>
    <row r="71" spans="4:15" x14ac:dyDescent="0.2">
      <c r="D71" s="36"/>
      <c r="N71" s="3"/>
      <c r="O71" s="3"/>
    </row>
    <row r="72" spans="4:15" x14ac:dyDescent="0.2">
      <c r="D72" s="36"/>
      <c r="N72" s="3"/>
      <c r="O72" s="3"/>
    </row>
    <row r="73" spans="4:15" x14ac:dyDescent="0.2">
      <c r="D73" s="38"/>
      <c r="N73" s="3"/>
      <c r="O73" s="3"/>
    </row>
    <row r="74" spans="4:15" x14ac:dyDescent="0.2">
      <c r="D74" s="38"/>
      <c r="N74" s="3"/>
      <c r="O74" s="3"/>
    </row>
    <row r="75" spans="4:15" x14ac:dyDescent="0.2">
      <c r="D75" s="38"/>
      <c r="N75" s="3"/>
      <c r="O75" s="3"/>
    </row>
    <row r="76" spans="4:15" x14ac:dyDescent="0.2">
      <c r="D76" s="36"/>
      <c r="N76" s="3"/>
      <c r="O76" s="3"/>
    </row>
    <row r="77" spans="4:15" x14ac:dyDescent="0.2">
      <c r="D77" s="38"/>
      <c r="N77" s="3"/>
      <c r="O77" s="3"/>
    </row>
    <row r="78" spans="4:15" x14ac:dyDescent="0.2">
      <c r="D78" s="38"/>
      <c r="N78" s="3"/>
      <c r="O78" s="3"/>
    </row>
    <row r="79" spans="4:15" x14ac:dyDescent="0.2">
      <c r="N79" s="3"/>
      <c r="O79" s="3"/>
    </row>
    <row r="80" spans="4:15" x14ac:dyDescent="0.2">
      <c r="D80" s="36"/>
      <c r="N80" s="3"/>
      <c r="O80" s="3"/>
    </row>
    <row r="81" spans="4:16" x14ac:dyDescent="0.2">
      <c r="N81" s="3"/>
      <c r="O81" s="3"/>
    </row>
    <row r="82" spans="4:16" x14ac:dyDescent="0.2">
      <c r="D82" s="36"/>
      <c r="N82" s="3"/>
      <c r="O82" s="3"/>
    </row>
    <row r="83" spans="4:16" x14ac:dyDescent="0.2">
      <c r="D83" s="36"/>
    </row>
    <row r="87" spans="4:16" x14ac:dyDescent="0.2">
      <c r="D87" s="36"/>
    </row>
    <row r="88" spans="4:16" x14ac:dyDescent="0.2">
      <c r="D88" s="36"/>
      <c r="J88" s="7"/>
      <c r="K88" s="7"/>
      <c r="L88" s="7"/>
      <c r="M88" s="7"/>
      <c r="N88" s="3"/>
      <c r="O88" s="3"/>
      <c r="P88" s="15"/>
    </row>
    <row r="89" spans="4:16" x14ac:dyDescent="0.2">
      <c r="D89" s="36"/>
      <c r="J89" s="7"/>
      <c r="K89" s="7"/>
      <c r="L89" s="7"/>
      <c r="M89" s="7"/>
      <c r="N89" s="3"/>
      <c r="O89" s="3"/>
      <c r="P89" s="15"/>
    </row>
    <row r="90" spans="4:16" x14ac:dyDescent="0.2">
      <c r="D90" s="36"/>
      <c r="J90" s="7"/>
      <c r="K90" s="7"/>
      <c r="L90" s="7"/>
      <c r="M90" s="7"/>
      <c r="N90" s="3"/>
      <c r="O90" s="3"/>
      <c r="P90" s="15"/>
    </row>
    <row r="91" spans="4:16" x14ac:dyDescent="0.2">
      <c r="D91" s="36"/>
      <c r="J91" s="7"/>
      <c r="K91" s="7"/>
      <c r="L91" s="7"/>
      <c r="M91" s="7"/>
      <c r="N91" s="3"/>
      <c r="O91" s="3"/>
      <c r="P91" s="15"/>
    </row>
    <row r="92" spans="4:16" x14ac:dyDescent="0.2">
      <c r="D92" s="36"/>
      <c r="J92" s="7"/>
      <c r="K92" s="7"/>
      <c r="L92" s="7"/>
      <c r="M92" s="7"/>
      <c r="N92" s="3"/>
      <c r="O92" s="3"/>
      <c r="P92" s="15"/>
    </row>
    <row r="93" spans="4:16" x14ac:dyDescent="0.2">
      <c r="J93" s="7"/>
      <c r="K93" s="7"/>
      <c r="L93" s="7"/>
      <c r="M93" s="7"/>
      <c r="N93" s="3"/>
      <c r="O93" s="3"/>
      <c r="P93" s="15"/>
    </row>
    <row r="94" spans="4:16" x14ac:dyDescent="0.2">
      <c r="D94" s="36"/>
      <c r="J94" s="7"/>
      <c r="K94" s="7"/>
      <c r="L94" s="7"/>
      <c r="M94" s="7"/>
      <c r="N94" s="3"/>
      <c r="O94" s="3"/>
      <c r="P94" s="15"/>
    </row>
    <row r="95" spans="4:16" x14ac:dyDescent="0.2">
      <c r="J95" s="7"/>
      <c r="K95" s="7"/>
      <c r="L95" s="7"/>
      <c r="M95" s="7"/>
      <c r="N95" s="3"/>
      <c r="O95" s="3"/>
      <c r="P95" s="15"/>
    </row>
    <row r="96" spans="4:16" x14ac:dyDescent="0.2">
      <c r="J96" s="7"/>
      <c r="K96" s="7"/>
      <c r="L96" s="7"/>
      <c r="M96" s="7"/>
      <c r="N96" s="3"/>
      <c r="O96" s="3"/>
      <c r="P96" s="15"/>
    </row>
    <row r="97" spans="4:16" x14ac:dyDescent="0.2">
      <c r="J97" s="7"/>
      <c r="K97" s="7"/>
      <c r="L97" s="7"/>
      <c r="M97" s="7"/>
      <c r="N97" s="3"/>
      <c r="O97" s="3"/>
      <c r="P97" s="15"/>
    </row>
    <row r="98" spans="4:16" x14ac:dyDescent="0.2">
      <c r="J98" s="7"/>
      <c r="K98" s="7"/>
      <c r="L98" s="7"/>
      <c r="M98" s="7"/>
      <c r="N98" s="3"/>
      <c r="O98" s="3"/>
      <c r="P98" s="15"/>
    </row>
    <row r="99" spans="4:16" x14ac:dyDescent="0.2">
      <c r="J99" s="7"/>
      <c r="K99" s="7"/>
      <c r="L99" s="7"/>
      <c r="M99" s="7"/>
      <c r="N99" s="3"/>
      <c r="O99" s="3"/>
      <c r="P99" s="15"/>
    </row>
    <row r="100" spans="4:16" x14ac:dyDescent="0.2">
      <c r="D100" s="36"/>
      <c r="N100" s="3"/>
      <c r="O100" s="3"/>
    </row>
    <row r="101" spans="4:16" x14ac:dyDescent="0.2">
      <c r="D101" s="36"/>
      <c r="N101" s="3"/>
      <c r="O101" s="3"/>
    </row>
    <row r="102" spans="4:16" x14ac:dyDescent="0.2">
      <c r="D102" s="36"/>
    </row>
    <row r="103" spans="4:16" x14ac:dyDescent="0.2">
      <c r="D103" s="36"/>
    </row>
    <row r="104" spans="4:16" x14ac:dyDescent="0.2">
      <c r="D104" s="36"/>
    </row>
    <row r="105" spans="4:16" x14ac:dyDescent="0.2">
      <c r="D105" s="36"/>
    </row>
    <row r="106" spans="4:16" x14ac:dyDescent="0.2">
      <c r="D106" s="36"/>
    </row>
    <row r="107" spans="4:16" x14ac:dyDescent="0.2">
      <c r="D107" s="36"/>
    </row>
    <row r="108" spans="4:16" x14ac:dyDescent="0.2">
      <c r="D108" s="36"/>
    </row>
    <row r="110" spans="4:16" x14ac:dyDescent="0.2">
      <c r="D110" s="39"/>
    </row>
    <row r="111" spans="4:16" x14ac:dyDescent="0.2">
      <c r="D111" s="36"/>
      <c r="P111" s="62" t="s">
        <v>76</v>
      </c>
    </row>
    <row r="112" spans="4:16" x14ac:dyDescent="0.2">
      <c r="D112" s="36"/>
      <c r="P112" s="62"/>
    </row>
    <row r="113" spans="4:16" x14ac:dyDescent="0.2">
      <c r="D113" s="36"/>
      <c r="P113" s="62"/>
    </row>
    <row r="114" spans="4:16" x14ac:dyDescent="0.2">
      <c r="D114" s="36"/>
      <c r="P114" s="62"/>
    </row>
    <row r="115" spans="4:16" x14ac:dyDescent="0.2">
      <c r="D115" s="36"/>
      <c r="P115" s="62"/>
    </row>
    <row r="116" spans="4:16" x14ac:dyDescent="0.2">
      <c r="D116" s="36"/>
      <c r="J116" s="7"/>
      <c r="P116" s="15"/>
    </row>
    <row r="117" spans="4:16" x14ac:dyDescent="0.2">
      <c r="D117" s="36"/>
      <c r="J117" s="7"/>
      <c r="P117" s="15"/>
    </row>
    <row r="118" spans="4:16" x14ac:dyDescent="0.2">
      <c r="D118" s="36"/>
      <c r="J118" s="7"/>
      <c r="P118" s="15"/>
    </row>
    <row r="119" spans="4:16" x14ac:dyDescent="0.2">
      <c r="D119" s="36"/>
      <c r="J119" s="7"/>
      <c r="P119" s="15"/>
    </row>
    <row r="120" spans="4:16" x14ac:dyDescent="0.2">
      <c r="D120" s="36"/>
      <c r="J120" s="7"/>
      <c r="P120" s="15"/>
    </row>
    <row r="121" spans="4:16" x14ac:dyDescent="0.2">
      <c r="D121" s="36"/>
      <c r="J121" s="7"/>
      <c r="P121" s="15"/>
    </row>
    <row r="122" spans="4:16" x14ac:dyDescent="0.2">
      <c r="D122" s="36"/>
      <c r="J122" s="7"/>
      <c r="P122" s="15"/>
    </row>
    <row r="123" spans="4:16" x14ac:dyDescent="0.2">
      <c r="D123" s="36"/>
      <c r="J123" s="7"/>
      <c r="K123" s="7"/>
      <c r="L123" s="7"/>
      <c r="M123" s="7"/>
      <c r="P123" s="15"/>
    </row>
    <row r="124" spans="4:16" x14ac:dyDescent="0.2">
      <c r="D124" s="36"/>
      <c r="J124" s="7"/>
      <c r="K124" s="7"/>
      <c r="L124" s="7"/>
      <c r="M124" s="7"/>
      <c r="N124" s="3"/>
      <c r="O124" s="3"/>
      <c r="P124" s="15"/>
    </row>
    <row r="125" spans="4:16" x14ac:dyDescent="0.2">
      <c r="D125" s="36"/>
      <c r="J125" s="7"/>
      <c r="K125" s="7"/>
      <c r="L125" s="7"/>
      <c r="M125" s="7"/>
      <c r="N125" s="3"/>
      <c r="O125" s="3"/>
      <c r="P125" s="15"/>
    </row>
    <row r="126" spans="4:16" x14ac:dyDescent="0.2">
      <c r="D126" s="36"/>
      <c r="J126" s="7"/>
      <c r="K126" s="7"/>
      <c r="L126" s="7"/>
      <c r="M126" s="7"/>
      <c r="N126" s="3"/>
      <c r="O126" s="3"/>
      <c r="P126" s="15"/>
    </row>
    <row r="127" spans="4:16" x14ac:dyDescent="0.2">
      <c r="D127" s="36"/>
      <c r="N127" s="3"/>
      <c r="O127" s="3"/>
    </row>
    <row r="128" spans="4:16" x14ac:dyDescent="0.2">
      <c r="N128" s="3"/>
      <c r="O128" s="3"/>
    </row>
    <row r="129" spans="4:15" x14ac:dyDescent="0.2">
      <c r="N129" s="3"/>
      <c r="O129" s="3"/>
    </row>
    <row r="130" spans="4:15" x14ac:dyDescent="0.2">
      <c r="N130" s="3"/>
      <c r="O130" s="3"/>
    </row>
    <row r="131" spans="4:15" x14ac:dyDescent="0.2">
      <c r="N131" s="3"/>
      <c r="O131" s="3"/>
    </row>
    <row r="132" spans="4:15" x14ac:dyDescent="0.2">
      <c r="D132" s="36"/>
      <c r="N132" s="3"/>
      <c r="O132" s="3"/>
    </row>
    <row r="133" spans="4:15" x14ac:dyDescent="0.2">
      <c r="N133" s="3"/>
      <c r="O133" s="3"/>
    </row>
    <row r="134" spans="4:15" x14ac:dyDescent="0.2">
      <c r="D134" s="38"/>
      <c r="N134" s="3"/>
      <c r="O134" s="3"/>
    </row>
    <row r="135" spans="4:15" x14ac:dyDescent="0.2">
      <c r="D135" s="38"/>
      <c r="N135" s="3"/>
      <c r="O135" s="3"/>
    </row>
    <row r="136" spans="4:15" x14ac:dyDescent="0.2">
      <c r="D136" s="36"/>
      <c r="N136" s="3"/>
      <c r="O136" s="3"/>
    </row>
    <row r="137" spans="4:15" x14ac:dyDescent="0.2">
      <c r="D137" s="36"/>
      <c r="N137" s="3"/>
      <c r="O137" s="3"/>
    </row>
    <row r="138" spans="4:15" x14ac:dyDescent="0.2">
      <c r="N138" s="3"/>
      <c r="O138" s="3"/>
    </row>
    <row r="139" spans="4:15" x14ac:dyDescent="0.2">
      <c r="N139" s="3"/>
      <c r="O139" s="3"/>
    </row>
    <row r="140" spans="4:15" x14ac:dyDescent="0.2">
      <c r="D140" s="36"/>
      <c r="N140" s="3"/>
      <c r="O140" s="3"/>
    </row>
    <row r="141" spans="4:15" x14ac:dyDescent="0.2">
      <c r="D141" s="36"/>
      <c r="N141" s="3"/>
      <c r="O141" s="3"/>
    </row>
    <row r="142" spans="4:15" x14ac:dyDescent="0.2">
      <c r="D142" s="38"/>
      <c r="N142" s="3"/>
      <c r="O142" s="3"/>
    </row>
    <row r="143" spans="4:15" x14ac:dyDescent="0.2">
      <c r="D143" s="38"/>
      <c r="N143" s="3"/>
      <c r="O143" s="3"/>
    </row>
    <row r="144" spans="4:15" x14ac:dyDescent="0.2">
      <c r="D144" s="38"/>
      <c r="N144" s="3"/>
      <c r="O144" s="3"/>
    </row>
    <row r="145" spans="4:15" x14ac:dyDescent="0.2">
      <c r="D145" s="36"/>
      <c r="N145" s="3"/>
      <c r="O145" s="3"/>
    </row>
    <row r="146" spans="4:15" x14ac:dyDescent="0.2">
      <c r="D146" s="36"/>
      <c r="N146" s="3"/>
      <c r="O146" s="3"/>
    </row>
    <row r="147" spans="4:15" x14ac:dyDescent="0.2">
      <c r="D147" s="36"/>
      <c r="N147" s="3"/>
      <c r="O147" s="3"/>
    </row>
    <row r="148" spans="4:15" x14ac:dyDescent="0.2">
      <c r="D148" s="36"/>
      <c r="N148" s="3"/>
      <c r="O148" s="3"/>
    </row>
    <row r="149" spans="4:15" x14ac:dyDescent="0.2">
      <c r="D149" s="36"/>
      <c r="N149" s="3"/>
      <c r="O149" s="3"/>
    </row>
    <row r="150" spans="4:15" x14ac:dyDescent="0.2">
      <c r="D150" s="36"/>
      <c r="N150" s="3"/>
      <c r="O150" s="3"/>
    </row>
    <row r="151" spans="4:15" x14ac:dyDescent="0.2">
      <c r="D151" s="36"/>
      <c r="N151" s="3"/>
      <c r="O151" s="3"/>
    </row>
    <row r="152" spans="4:15" x14ac:dyDescent="0.2">
      <c r="D152" s="36"/>
      <c r="N152" s="3"/>
      <c r="O152" s="3"/>
    </row>
    <row r="153" spans="4:15" x14ac:dyDescent="0.2">
      <c r="D153" s="36"/>
      <c r="N153" s="3"/>
      <c r="O153" s="3"/>
    </row>
    <row r="154" spans="4:15" ht="13.5" customHeight="1" x14ac:dyDescent="0.2">
      <c r="D154" s="36"/>
    </row>
    <row r="155" spans="4:15" ht="11.25" customHeight="1" x14ac:dyDescent="0.2">
      <c r="D155" s="36"/>
    </row>
    <row r="156" spans="4:15" x14ac:dyDescent="0.2">
      <c r="D156" s="38"/>
      <c r="N156" s="3"/>
      <c r="O156" s="3"/>
    </row>
    <row r="157" spans="4:15" x14ac:dyDescent="0.2">
      <c r="D157" s="38"/>
      <c r="N157" s="3"/>
      <c r="O157" s="3"/>
    </row>
    <row r="158" spans="4:15" x14ac:dyDescent="0.2">
      <c r="D158" s="36"/>
      <c r="J158" s="7"/>
    </row>
    <row r="159" spans="4:15" x14ac:dyDescent="0.2">
      <c r="D159" s="36"/>
    </row>
    <row r="162" spans="4:18" x14ac:dyDescent="0.2">
      <c r="D162" s="36"/>
    </row>
    <row r="163" spans="4:18" x14ac:dyDescent="0.2">
      <c r="D163" s="36"/>
      <c r="H163" s="12"/>
    </row>
    <row r="164" spans="4:18" x14ac:dyDescent="0.2">
      <c r="D164" s="36"/>
      <c r="K164"/>
      <c r="L164"/>
      <c r="M164"/>
      <c r="N164" s="3"/>
      <c r="O164" s="3"/>
      <c r="P164" s="3"/>
      <c r="R164" s="3"/>
    </row>
    <row r="165" spans="4:18" x14ac:dyDescent="0.2">
      <c r="N165" s="3"/>
      <c r="O165" s="3"/>
    </row>
    <row r="166" spans="4:18" ht="14.25" customHeight="1" x14ac:dyDescent="0.2">
      <c r="H166" s="12"/>
      <c r="I166" s="12"/>
      <c r="J166" s="16"/>
      <c r="K166" s="5"/>
      <c r="L166" s="5"/>
      <c r="M166" s="5"/>
      <c r="N166" s="3"/>
      <c r="O166" s="3"/>
    </row>
    <row r="167" spans="4:18" ht="14.25" customHeight="1" x14ac:dyDescent="0.2">
      <c r="H167" s="12"/>
      <c r="I167" s="12"/>
      <c r="J167" s="1"/>
      <c r="K167" s="5"/>
      <c r="L167" s="6"/>
      <c r="M167" s="6"/>
      <c r="N167" s="3"/>
      <c r="O167" s="3"/>
    </row>
    <row r="168" spans="4:18" ht="14.25" customHeight="1" x14ac:dyDescent="0.2">
      <c r="H168" s="12"/>
      <c r="I168" s="12"/>
      <c r="J168" s="1"/>
      <c r="K168" s="5"/>
      <c r="L168" s="6"/>
      <c r="M168" s="6"/>
      <c r="N168" s="3"/>
      <c r="O168" s="3"/>
    </row>
    <row r="169" spans="4:18" ht="14.25" customHeight="1" x14ac:dyDescent="0.2">
      <c r="H169" s="12"/>
      <c r="I169" s="12"/>
      <c r="J169" s="1"/>
      <c r="K169" s="5"/>
      <c r="L169" s="6"/>
      <c r="M169" s="6"/>
      <c r="N169" s="3"/>
      <c r="O169" s="3"/>
    </row>
    <row r="170" spans="4:18" ht="14.25" customHeight="1" x14ac:dyDescent="0.2">
      <c r="H170" s="12"/>
      <c r="I170" s="12"/>
      <c r="J170" s="1"/>
      <c r="K170" s="5"/>
      <c r="L170" s="6"/>
      <c r="M170" s="6"/>
      <c r="N170" s="3"/>
      <c r="O170" s="3"/>
    </row>
    <row r="171" spans="4:18" ht="14.25" customHeight="1" x14ac:dyDescent="0.2">
      <c r="D171" s="36"/>
      <c r="H171" s="12"/>
      <c r="I171" s="12"/>
      <c r="J171" s="1"/>
      <c r="K171" s="5"/>
      <c r="L171" s="6"/>
      <c r="M171" s="6"/>
      <c r="N171" s="3"/>
      <c r="O171" s="3"/>
    </row>
    <row r="172" spans="4:18" x14ac:dyDescent="0.2">
      <c r="N172" s="3"/>
      <c r="O172" s="3"/>
    </row>
    <row r="173" spans="4:18" x14ac:dyDescent="0.2">
      <c r="D173" s="36"/>
      <c r="N173" s="3"/>
      <c r="O173" s="3"/>
    </row>
    <row r="174" spans="4:18" x14ac:dyDescent="0.2">
      <c r="D174" s="36"/>
      <c r="N174" s="3"/>
      <c r="O174" s="3"/>
    </row>
    <row r="176" spans="4:18" x14ac:dyDescent="0.2">
      <c r="D176" s="36"/>
    </row>
    <row r="177" spans="4:15" x14ac:dyDescent="0.2">
      <c r="D177" s="36"/>
    </row>
    <row r="178" spans="4:15" x14ac:dyDescent="0.2">
      <c r="D178" s="36"/>
    </row>
    <row r="179" spans="4:15" x14ac:dyDescent="0.2">
      <c r="D179" s="36"/>
    </row>
    <row r="180" spans="4:15" x14ac:dyDescent="0.2">
      <c r="D180" s="36"/>
    </row>
    <row r="181" spans="4:15" x14ac:dyDescent="0.2">
      <c r="D181" s="36"/>
    </row>
    <row r="182" spans="4:15" x14ac:dyDescent="0.2">
      <c r="D182" s="36"/>
    </row>
    <row r="183" spans="4:15" ht="14.25" customHeight="1" x14ac:dyDescent="0.2">
      <c r="D183" s="36"/>
    </row>
    <row r="184" spans="4:15" ht="12" customHeight="1" x14ac:dyDescent="0.2">
      <c r="D184" s="36"/>
      <c r="N184" s="3"/>
      <c r="O184" s="3"/>
    </row>
    <row r="185" spans="4:15" ht="12.75" customHeight="1" x14ac:dyDescent="0.2">
      <c r="D185" s="36"/>
      <c r="N185" s="3"/>
      <c r="O185" s="3"/>
    </row>
    <row r="186" spans="4:15" ht="13.5" customHeight="1" x14ac:dyDescent="0.2">
      <c r="D186" s="36"/>
      <c r="N186" s="3"/>
      <c r="O186" s="3"/>
    </row>
    <row r="187" spans="4:15" ht="15.75" customHeight="1" x14ac:dyDescent="0.2"/>
    <row r="188" spans="4:15" ht="12.75" customHeight="1" x14ac:dyDescent="0.2">
      <c r="D188" s="36"/>
    </row>
    <row r="189" spans="4:15" ht="12.75" customHeight="1" x14ac:dyDescent="0.2">
      <c r="D189" s="36"/>
    </row>
    <row r="190" spans="4:15" ht="12.75" customHeight="1" x14ac:dyDescent="0.2">
      <c r="D190" s="36"/>
    </row>
    <row r="191" spans="4:15" ht="12.75" customHeight="1" x14ac:dyDescent="0.2">
      <c r="D191" s="36"/>
    </row>
    <row r="192" spans="4:15" ht="12.75" customHeight="1" x14ac:dyDescent="0.2">
      <c r="D192" s="36"/>
    </row>
    <row r="193" spans="4:15" ht="12.75" customHeight="1" x14ac:dyDescent="0.2">
      <c r="D193" s="36"/>
    </row>
    <row r="194" spans="4:15" ht="12.75" customHeight="1" x14ac:dyDescent="0.2">
      <c r="D194" s="36"/>
    </row>
    <row r="195" spans="4:15" ht="12.75" customHeight="1" x14ac:dyDescent="0.2">
      <c r="D195" s="36"/>
    </row>
    <row r="196" spans="4:15" ht="12.75" customHeight="1" x14ac:dyDescent="0.2">
      <c r="D196" s="36"/>
    </row>
    <row r="197" spans="4:15" ht="12.75" customHeight="1" x14ac:dyDescent="0.2">
      <c r="D197" s="36"/>
    </row>
    <row r="198" spans="4:15" ht="12.75" customHeight="1" x14ac:dyDescent="0.2">
      <c r="D198" s="36"/>
    </row>
    <row r="199" spans="4:15" ht="12.75" customHeight="1" x14ac:dyDescent="0.2">
      <c r="D199" s="36"/>
    </row>
    <row r="200" spans="4:15" ht="12.75" customHeight="1" x14ac:dyDescent="0.2">
      <c r="D200" s="36"/>
    </row>
    <row r="201" spans="4:15" ht="12.75" customHeight="1" x14ac:dyDescent="0.2">
      <c r="D201" s="36"/>
    </row>
    <row r="202" spans="4:15" x14ac:dyDescent="0.2">
      <c r="D202" s="36"/>
      <c r="N202" s="3"/>
      <c r="O202" s="3"/>
    </row>
    <row r="203" spans="4:15" x14ac:dyDescent="0.2">
      <c r="D203" s="36"/>
      <c r="N203" s="3"/>
      <c r="O203" s="3"/>
    </row>
    <row r="204" spans="4:15" x14ac:dyDescent="0.2">
      <c r="D204" s="36"/>
    </row>
    <row r="205" spans="4:15" x14ac:dyDescent="0.2">
      <c r="D205" s="36"/>
    </row>
    <row r="206" spans="4:15" x14ac:dyDescent="0.2">
      <c r="D206" s="36"/>
    </row>
    <row r="207" spans="4:15" x14ac:dyDescent="0.2">
      <c r="D207" s="38"/>
      <c r="N207" s="3"/>
      <c r="O207" s="3"/>
    </row>
    <row r="208" spans="4:15" ht="16.5" customHeight="1" x14ac:dyDescent="0.2">
      <c r="D208" s="36"/>
      <c r="K208" s="17"/>
    </row>
    <row r="209" spans="4:15" ht="16.5" customHeight="1" x14ac:dyDescent="0.2">
      <c r="D209" s="36"/>
      <c r="K209" s="17"/>
    </row>
    <row r="210" spans="4:15" ht="16.5" customHeight="1" x14ac:dyDescent="0.2">
      <c r="D210" s="36"/>
      <c r="K210" s="17"/>
    </row>
    <row r="211" spans="4:15" ht="16.5" customHeight="1" x14ac:dyDescent="0.2">
      <c r="D211" s="36"/>
      <c r="H211" s="1"/>
      <c r="K211" s="17"/>
    </row>
    <row r="212" spans="4:15" ht="16.5" customHeight="1" x14ac:dyDescent="0.2">
      <c r="D212" s="36"/>
      <c r="K212" s="17"/>
    </row>
    <row r="213" spans="4:15" x14ac:dyDescent="0.2">
      <c r="D213" s="36"/>
    </row>
    <row r="214" spans="4:15" x14ac:dyDescent="0.2">
      <c r="D214" s="36"/>
    </row>
    <row r="215" spans="4:15" x14ac:dyDescent="0.2">
      <c r="D215" s="36"/>
    </row>
    <row r="216" spans="4:15" x14ac:dyDescent="0.2">
      <c r="D216" s="36"/>
    </row>
    <row r="217" spans="4:15" x14ac:dyDescent="0.2">
      <c r="D217" s="36"/>
    </row>
    <row r="218" spans="4:15" x14ac:dyDescent="0.2">
      <c r="N218" s="3"/>
      <c r="O218" s="3"/>
    </row>
    <row r="219" spans="4:15" ht="16.5" customHeight="1" x14ac:dyDescent="0.2">
      <c r="D219" s="36"/>
      <c r="K219" s="17"/>
    </row>
    <row r="230" spans="4:15" x14ac:dyDescent="0.2">
      <c r="D230" s="36"/>
      <c r="N230" s="3"/>
      <c r="O230" s="3"/>
    </row>
    <row r="231" spans="4:15" x14ac:dyDescent="0.2">
      <c r="D231" s="36"/>
      <c r="N231" s="3"/>
      <c r="O231" s="3"/>
    </row>
    <row r="232" spans="4:15" x14ac:dyDescent="0.2">
      <c r="D232" s="36"/>
      <c r="N232" s="3"/>
      <c r="O232" s="3"/>
    </row>
    <row r="233" spans="4:15" x14ac:dyDescent="0.2">
      <c r="D233" s="36"/>
      <c r="N233" s="3"/>
      <c r="O233" s="3"/>
    </row>
    <row r="234" spans="4:15" ht="15.75" customHeight="1" x14ac:dyDescent="0.2">
      <c r="D234" s="36"/>
      <c r="N234" s="3"/>
      <c r="O234" s="3"/>
    </row>
    <row r="235" spans="4:15" ht="15.75" customHeight="1" x14ac:dyDescent="0.2">
      <c r="D235" s="36"/>
      <c r="N235" s="3"/>
      <c r="O235" s="3"/>
    </row>
    <row r="236" spans="4:15" x14ac:dyDescent="0.2">
      <c r="D236" s="36"/>
      <c r="J236" s="1"/>
    </row>
    <row r="238" spans="4:15" x14ac:dyDescent="0.2">
      <c r="D238" s="36"/>
    </row>
    <row r="239" spans="4:15" x14ac:dyDescent="0.2">
      <c r="D239" s="36"/>
    </row>
    <row r="240" spans="4:15" x14ac:dyDescent="0.2">
      <c r="D240" s="36"/>
    </row>
    <row r="242" spans="4:15" x14ac:dyDescent="0.2">
      <c r="D242" s="36"/>
    </row>
    <row r="243" spans="4:15" x14ac:dyDescent="0.2">
      <c r="D243" s="36"/>
    </row>
    <row r="244" spans="4:15" x14ac:dyDescent="0.2">
      <c r="N244" s="3"/>
      <c r="O244" s="3"/>
    </row>
    <row r="245" spans="4:15" x14ac:dyDescent="0.2">
      <c r="D245" s="36"/>
    </row>
    <row r="247" spans="4:15" x14ac:dyDescent="0.2">
      <c r="D247" s="36"/>
    </row>
    <row r="248" spans="4:15" x14ac:dyDescent="0.2">
      <c r="D248" s="36"/>
    </row>
    <row r="249" spans="4:15" x14ac:dyDescent="0.2">
      <c r="D249" s="36"/>
    </row>
    <row r="250" spans="4:15" x14ac:dyDescent="0.2">
      <c r="D250" s="36"/>
    </row>
    <row r="251" spans="4:15" x14ac:dyDescent="0.2">
      <c r="D251" s="36"/>
    </row>
    <row r="252" spans="4:15" x14ac:dyDescent="0.2">
      <c r="D252" s="36"/>
    </row>
    <row r="253" spans="4:15" x14ac:dyDescent="0.2">
      <c r="D253" s="36"/>
    </row>
    <row r="254" spans="4:15" x14ac:dyDescent="0.2">
      <c r="D254" s="36"/>
    </row>
    <row r="255" spans="4:15" x14ac:dyDescent="0.2">
      <c r="D255" s="36"/>
    </row>
    <row r="256" spans="4:15" x14ac:dyDescent="0.2">
      <c r="D256" s="36"/>
    </row>
    <row r="257" spans="4:4" x14ac:dyDescent="0.2">
      <c r="D257" s="36"/>
    </row>
    <row r="258" spans="4:4" x14ac:dyDescent="0.2">
      <c r="D258" s="36"/>
    </row>
    <row r="259" spans="4:4" x14ac:dyDescent="0.2">
      <c r="D259" s="36"/>
    </row>
    <row r="260" spans="4:4" x14ac:dyDescent="0.2">
      <c r="D260" s="36"/>
    </row>
    <row r="261" spans="4:4" x14ac:dyDescent="0.2">
      <c r="D261" s="36"/>
    </row>
    <row r="262" spans="4:4" x14ac:dyDescent="0.2">
      <c r="D262" s="36"/>
    </row>
    <row r="263" spans="4:4" x14ac:dyDescent="0.2">
      <c r="D263" s="36"/>
    </row>
    <row r="264" spans="4:4" x14ac:dyDescent="0.2">
      <c r="D264" s="36"/>
    </row>
    <row r="265" spans="4:4" x14ac:dyDescent="0.2">
      <c r="D265" s="36"/>
    </row>
    <row r="266" spans="4:4" x14ac:dyDescent="0.2">
      <c r="D266" s="36"/>
    </row>
    <row r="267" spans="4:4" x14ac:dyDescent="0.2">
      <c r="D267" s="36"/>
    </row>
    <row r="268" spans="4:4" x14ac:dyDescent="0.2">
      <c r="D268" s="36"/>
    </row>
    <row r="269" spans="4:4" x14ac:dyDescent="0.2">
      <c r="D269" s="36"/>
    </row>
    <row r="270" spans="4:4" x14ac:dyDescent="0.2">
      <c r="D270" s="36"/>
    </row>
    <row r="271" spans="4:4" x14ac:dyDescent="0.2">
      <c r="D271" s="36"/>
    </row>
    <row r="272" spans="4:4" x14ac:dyDescent="0.2">
      <c r="D272" s="36"/>
    </row>
    <row r="273" spans="4:15" x14ac:dyDescent="0.2">
      <c r="D273" s="36"/>
    </row>
    <row r="274" spans="4:15" x14ac:dyDescent="0.2">
      <c r="D274" s="36"/>
    </row>
    <row r="275" spans="4:15" x14ac:dyDescent="0.2">
      <c r="D275" s="36"/>
    </row>
    <row r="276" spans="4:15" x14ac:dyDescent="0.2">
      <c r="N276" s="3"/>
      <c r="O276" s="3"/>
    </row>
    <row r="277" spans="4:15" x14ac:dyDescent="0.2">
      <c r="D277" s="36"/>
    </row>
    <row r="278" spans="4:15" x14ac:dyDescent="0.2">
      <c r="D278" s="36"/>
    </row>
    <row r="279" spans="4:15" x14ac:dyDescent="0.2">
      <c r="D279" s="36"/>
    </row>
    <row r="280" spans="4:15" x14ac:dyDescent="0.2">
      <c r="D280" s="36"/>
    </row>
    <row r="281" spans="4:15" x14ac:dyDescent="0.2">
      <c r="D281" s="36"/>
    </row>
    <row r="282" spans="4:15" x14ac:dyDescent="0.2">
      <c r="D282" s="36"/>
    </row>
    <row r="283" spans="4:15" x14ac:dyDescent="0.2">
      <c r="D283" s="36"/>
    </row>
    <row r="284" spans="4:15" x14ac:dyDescent="0.2">
      <c r="D284" s="36"/>
    </row>
    <row r="285" spans="4:15" x14ac:dyDescent="0.2">
      <c r="D285" s="36"/>
    </row>
    <row r="286" spans="4:15" x14ac:dyDescent="0.2">
      <c r="D286" s="36"/>
    </row>
    <row r="287" spans="4:15" x14ac:dyDescent="0.2">
      <c r="D287" s="36"/>
    </row>
    <row r="288" spans="4:15" x14ac:dyDescent="0.2">
      <c r="D288" s="36"/>
    </row>
    <row r="289" spans="4:4" x14ac:dyDescent="0.2">
      <c r="D289" s="36"/>
    </row>
    <row r="290" spans="4:4" x14ac:dyDescent="0.2">
      <c r="D290" s="36"/>
    </row>
    <row r="291" spans="4:4" x14ac:dyDescent="0.2">
      <c r="D291" s="36"/>
    </row>
    <row r="292" spans="4:4" x14ac:dyDescent="0.2">
      <c r="D292" s="37"/>
    </row>
    <row r="293" spans="4:4" x14ac:dyDescent="0.2">
      <c r="D293" s="37"/>
    </row>
    <row r="301" spans="4:4" x14ac:dyDescent="0.2">
      <c r="D301" s="36"/>
    </row>
    <row r="302" spans="4:4" x14ac:dyDescent="0.2">
      <c r="D302" s="36"/>
    </row>
    <row r="303" spans="4:4" x14ac:dyDescent="0.2">
      <c r="D303" s="36"/>
    </row>
    <row r="304" spans="4:4" x14ac:dyDescent="0.2">
      <c r="D304" s="36"/>
    </row>
    <row r="305" spans="4:4" x14ac:dyDescent="0.2">
      <c r="D305" s="36"/>
    </row>
    <row r="306" spans="4:4" x14ac:dyDescent="0.2">
      <c r="D306" s="36"/>
    </row>
    <row r="307" spans="4:4" x14ac:dyDescent="0.2">
      <c r="D307" s="36"/>
    </row>
    <row r="308" spans="4:4" x14ac:dyDescent="0.2">
      <c r="D308" s="36"/>
    </row>
    <row r="309" spans="4:4" x14ac:dyDescent="0.2">
      <c r="D309" s="36"/>
    </row>
    <row r="310" spans="4:4" x14ac:dyDescent="0.2">
      <c r="D310" s="36"/>
    </row>
    <row r="311" spans="4:4" x14ac:dyDescent="0.2">
      <c r="D311" s="36"/>
    </row>
    <row r="312" spans="4:4" x14ac:dyDescent="0.2">
      <c r="D312" s="36"/>
    </row>
    <row r="313" spans="4:4" x14ac:dyDescent="0.2">
      <c r="D313" s="36"/>
    </row>
    <row r="314" spans="4:4" ht="13.5" customHeight="1" x14ac:dyDescent="0.2">
      <c r="D314" s="36"/>
    </row>
    <row r="315" spans="4:4" ht="13.5" customHeight="1" x14ac:dyDescent="0.2">
      <c r="D315" s="36"/>
    </row>
    <row r="337" spans="4:4" x14ac:dyDescent="0.2">
      <c r="D337" s="44"/>
    </row>
    <row r="338" spans="4:4" x14ac:dyDescent="0.2">
      <c r="D338" s="44"/>
    </row>
    <row r="339" spans="4:4" x14ac:dyDescent="0.2">
      <c r="D339" s="45"/>
    </row>
    <row r="340" spans="4:4" x14ac:dyDescent="0.2">
      <c r="D340" s="45"/>
    </row>
    <row r="341" spans="4:4" x14ac:dyDescent="0.2">
      <c r="D341" s="45"/>
    </row>
    <row r="342" spans="4:4" x14ac:dyDescent="0.2">
      <c r="D342" s="45"/>
    </row>
    <row r="343" spans="4:4" x14ac:dyDescent="0.2">
      <c r="D343" s="45"/>
    </row>
    <row r="344" spans="4:4" x14ac:dyDescent="0.2">
      <c r="D344" s="45"/>
    </row>
    <row r="345" spans="4:4" x14ac:dyDescent="0.2">
      <c r="D345" s="45"/>
    </row>
  </sheetData>
  <mergeCells count="2">
    <mergeCell ref="J7:J8"/>
    <mergeCell ref="P111:P11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5818-6381-467D-8078-BEE67825E57B}">
  <dimension ref="A1:Q165"/>
  <sheetViews>
    <sheetView workbookViewId="0">
      <selection activeCell="C167" sqref="C167"/>
    </sheetView>
  </sheetViews>
  <sheetFormatPr defaultRowHeight="14.25" x14ac:dyDescent="0.2"/>
  <cols>
    <col min="1" max="1" width="9" style="26"/>
    <col min="2" max="2" width="24.875" style="26" customWidth="1"/>
    <col min="3" max="3" width="30.75" style="26" customWidth="1"/>
    <col min="4" max="4" width="17.625" style="26" customWidth="1"/>
    <col min="5" max="5" width="15.875" style="26" customWidth="1"/>
    <col min="6" max="6" width="12.25" style="26" customWidth="1"/>
    <col min="7" max="7" width="11" style="26" customWidth="1"/>
    <col min="8" max="8" width="14.25" style="1" customWidth="1"/>
    <col min="9" max="9" width="15.875" style="1" customWidth="1"/>
    <col min="10" max="10" width="13" style="1" customWidth="1"/>
    <col min="11" max="11" width="13.25" style="1" customWidth="1"/>
    <col min="12" max="12" width="21.875" style="1" customWidth="1"/>
    <col min="13" max="13" width="19" style="1" customWidth="1"/>
    <col min="14" max="14" width="23.125" style="1" customWidth="1"/>
    <col min="15" max="15" width="47.625" style="1" customWidth="1"/>
    <col min="16" max="16" width="41.625" style="26" customWidth="1"/>
    <col min="17" max="16384" width="9" style="1"/>
  </cols>
  <sheetData>
    <row r="1" spans="1:16" ht="16.5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51" t="s">
        <v>7</v>
      </c>
      <c r="I1" s="51" t="s">
        <v>712</v>
      </c>
      <c r="J1" s="51" t="s">
        <v>77</v>
      </c>
      <c r="K1" s="51" t="s">
        <v>9</v>
      </c>
      <c r="L1" s="51" t="s">
        <v>78</v>
      </c>
      <c r="M1" s="51" t="s">
        <v>79</v>
      </c>
      <c r="N1" s="29" t="s">
        <v>951</v>
      </c>
      <c r="O1" s="29" t="s">
        <v>960</v>
      </c>
      <c r="P1" s="26" t="s">
        <v>12</v>
      </c>
    </row>
    <row r="2" spans="1:16" x14ac:dyDescent="0.2">
      <c r="A2" s="26">
        <v>1</v>
      </c>
      <c r="B2" s="26" t="s">
        <v>23</v>
      </c>
      <c r="C2" s="26" t="s">
        <v>80</v>
      </c>
      <c r="D2" s="26">
        <v>1832</v>
      </c>
      <c r="E2" s="26" t="s">
        <v>402</v>
      </c>
      <c r="F2" s="26">
        <v>44.525799999999997</v>
      </c>
      <c r="G2" s="26">
        <v>42.7044</v>
      </c>
      <c r="H2" s="4"/>
      <c r="I2" s="4"/>
      <c r="J2" s="4">
        <v>15</v>
      </c>
      <c r="K2" s="4"/>
      <c r="L2" s="4">
        <v>6.5</v>
      </c>
      <c r="M2" s="4"/>
      <c r="N2" s="20" t="s">
        <v>952</v>
      </c>
      <c r="O2" s="54"/>
      <c r="P2" s="29" t="s">
        <v>81</v>
      </c>
    </row>
    <row r="3" spans="1:16" x14ac:dyDescent="0.2">
      <c r="A3" s="26">
        <v>2</v>
      </c>
      <c r="B3" s="26" t="s">
        <v>23</v>
      </c>
      <c r="C3" s="26" t="s">
        <v>82</v>
      </c>
      <c r="D3" s="26">
        <v>1946</v>
      </c>
      <c r="E3" s="26" t="s">
        <v>402</v>
      </c>
      <c r="F3" s="26">
        <v>42.468600000000002</v>
      </c>
      <c r="G3" s="26">
        <v>43.392499999999998</v>
      </c>
      <c r="H3" s="4"/>
      <c r="I3" s="4"/>
      <c r="J3" s="4"/>
      <c r="K3" s="4"/>
      <c r="L3" s="4"/>
      <c r="M3" s="4"/>
      <c r="N3" s="20"/>
      <c r="O3" s="18"/>
      <c r="P3" s="29" t="s">
        <v>83</v>
      </c>
    </row>
    <row r="4" spans="1:16" x14ac:dyDescent="0.2">
      <c r="A4" s="26">
        <v>3</v>
      </c>
      <c r="B4" s="26" t="s">
        <v>23</v>
      </c>
      <c r="C4" s="26" t="s">
        <v>84</v>
      </c>
      <c r="D4" s="26">
        <v>2006</v>
      </c>
      <c r="E4" s="26" t="s">
        <v>402</v>
      </c>
      <c r="F4" s="26">
        <v>44.488100000000003</v>
      </c>
      <c r="G4" s="26">
        <v>42.727499999999999</v>
      </c>
      <c r="H4" s="4"/>
      <c r="I4" s="4"/>
      <c r="J4" s="4">
        <v>1.7</v>
      </c>
      <c r="K4" s="4"/>
      <c r="L4" s="4"/>
      <c r="M4" s="4"/>
      <c r="N4" s="20"/>
      <c r="O4" s="18"/>
      <c r="P4" s="29" t="s">
        <v>83</v>
      </c>
    </row>
    <row r="5" spans="1:16" x14ac:dyDescent="0.2">
      <c r="A5" s="26">
        <v>4</v>
      </c>
      <c r="B5" s="26" t="s">
        <v>23</v>
      </c>
      <c r="C5" s="26" t="s">
        <v>85</v>
      </c>
      <c r="D5" s="26">
        <v>2018</v>
      </c>
      <c r="E5" s="26" t="s">
        <v>402</v>
      </c>
      <c r="F5" s="26">
        <v>42.9514</v>
      </c>
      <c r="G5" s="26">
        <v>43.1511</v>
      </c>
      <c r="H5" s="4"/>
      <c r="I5" s="4"/>
      <c r="J5" s="4"/>
      <c r="K5" s="4"/>
      <c r="L5" s="4"/>
      <c r="M5" s="4"/>
      <c r="N5" s="20"/>
      <c r="O5" s="18"/>
      <c r="P5" s="29" t="s">
        <v>83</v>
      </c>
    </row>
    <row r="6" spans="1:16" x14ac:dyDescent="0.2">
      <c r="A6" s="26">
        <v>5</v>
      </c>
      <c r="B6" s="26" t="s">
        <v>23</v>
      </c>
      <c r="C6" s="26" t="s">
        <v>86</v>
      </c>
      <c r="D6" s="36">
        <v>43510</v>
      </c>
      <c r="E6" s="26" t="s">
        <v>402</v>
      </c>
      <c r="F6" s="26">
        <v>42.508099999999999</v>
      </c>
      <c r="G6" s="26">
        <v>43.319699999999997</v>
      </c>
      <c r="H6" s="4"/>
      <c r="I6" s="4"/>
      <c r="J6" s="4"/>
      <c r="K6" s="4"/>
      <c r="L6" s="4"/>
      <c r="M6" s="4"/>
      <c r="N6" s="20"/>
      <c r="O6" s="18"/>
      <c r="P6" s="29" t="s">
        <v>83</v>
      </c>
    </row>
    <row r="7" spans="1:16" x14ac:dyDescent="0.2">
      <c r="A7" s="26">
        <v>6</v>
      </c>
      <c r="B7" s="26" t="s">
        <v>87</v>
      </c>
      <c r="C7" s="26" t="s">
        <v>88</v>
      </c>
      <c r="D7" s="36">
        <v>14802</v>
      </c>
      <c r="E7" s="26" t="s">
        <v>402</v>
      </c>
      <c r="F7" s="26">
        <v>88.913300000000007</v>
      </c>
      <c r="G7" s="26">
        <v>27.8489</v>
      </c>
      <c r="H7" s="4"/>
      <c r="I7" s="4"/>
      <c r="J7" s="4"/>
      <c r="K7" s="4"/>
      <c r="L7" s="4"/>
      <c r="M7" s="4"/>
      <c r="N7" s="20" t="s">
        <v>954</v>
      </c>
      <c r="O7" s="20"/>
      <c r="P7" s="26" t="s">
        <v>89</v>
      </c>
    </row>
    <row r="8" spans="1:16" x14ac:dyDescent="0.2">
      <c r="A8" s="26">
        <v>7</v>
      </c>
      <c r="B8" s="26" t="s">
        <v>87</v>
      </c>
      <c r="C8" s="26" t="s">
        <v>90</v>
      </c>
      <c r="D8" s="36">
        <v>29778</v>
      </c>
      <c r="E8" s="26" t="s">
        <v>402</v>
      </c>
      <c r="F8" s="26">
        <v>86.080600000000004</v>
      </c>
      <c r="G8" s="26">
        <v>28.064699999999998</v>
      </c>
      <c r="H8" s="4"/>
      <c r="I8" s="4"/>
      <c r="J8" s="4"/>
      <c r="K8" s="4"/>
      <c r="L8" s="4"/>
      <c r="M8" s="4"/>
      <c r="N8" s="20" t="s">
        <v>954</v>
      </c>
      <c r="O8" s="20"/>
      <c r="P8" s="26" t="s">
        <v>89</v>
      </c>
    </row>
    <row r="9" spans="1:16" x14ac:dyDescent="0.2">
      <c r="A9" s="26">
        <v>8</v>
      </c>
      <c r="B9" s="26" t="s">
        <v>87</v>
      </c>
      <c r="C9" s="26" t="s">
        <v>91</v>
      </c>
      <c r="D9" s="36">
        <v>23614</v>
      </c>
      <c r="E9" s="26" t="s">
        <v>402</v>
      </c>
      <c r="F9" s="26">
        <v>85.355800000000002</v>
      </c>
      <c r="G9" s="26">
        <v>28.615300000000001</v>
      </c>
      <c r="H9" s="4"/>
      <c r="I9" s="4"/>
      <c r="J9" s="4"/>
      <c r="K9" s="4"/>
      <c r="L9" s="4"/>
      <c r="M9" s="4"/>
      <c r="N9" s="20" t="s">
        <v>954</v>
      </c>
      <c r="O9" s="20"/>
      <c r="P9" s="26" t="s">
        <v>89</v>
      </c>
    </row>
    <row r="10" spans="1:16" x14ac:dyDescent="0.2">
      <c r="A10" s="26">
        <v>9</v>
      </c>
      <c r="B10" s="26" t="s">
        <v>87</v>
      </c>
      <c r="C10" s="26" t="s">
        <v>92</v>
      </c>
      <c r="D10" s="36">
        <v>36744</v>
      </c>
      <c r="E10" s="26" t="s">
        <v>402</v>
      </c>
      <c r="F10" s="26">
        <v>89.750299999999996</v>
      </c>
      <c r="G10" s="26">
        <v>28.202500000000001</v>
      </c>
      <c r="H10" s="4"/>
      <c r="I10" s="4"/>
      <c r="J10" s="4"/>
      <c r="K10" s="4"/>
      <c r="L10" s="4"/>
      <c r="M10" s="4"/>
      <c r="N10" s="20" t="s">
        <v>954</v>
      </c>
      <c r="O10" s="20"/>
      <c r="P10" s="26" t="s">
        <v>93</v>
      </c>
    </row>
    <row r="11" spans="1:16" x14ac:dyDescent="0.2">
      <c r="A11" s="26">
        <v>10</v>
      </c>
      <c r="B11" s="26" t="s">
        <v>29</v>
      </c>
      <c r="C11" s="26" t="s">
        <v>94</v>
      </c>
      <c r="D11" s="36">
        <v>44680</v>
      </c>
      <c r="E11" s="26" t="s">
        <v>402</v>
      </c>
      <c r="F11" s="26">
        <v>101.9217</v>
      </c>
      <c r="G11" s="26">
        <v>29.569400000000002</v>
      </c>
      <c r="H11" s="4"/>
      <c r="I11" s="4"/>
      <c r="J11" s="4"/>
      <c r="K11" s="4"/>
      <c r="L11" s="4"/>
      <c r="M11" s="4"/>
      <c r="N11" s="20"/>
      <c r="O11" s="18"/>
      <c r="P11" s="26" t="s">
        <v>95</v>
      </c>
    </row>
    <row r="12" spans="1:16" x14ac:dyDescent="0.2">
      <c r="A12" s="26">
        <v>11</v>
      </c>
      <c r="B12" s="26" t="s">
        <v>87</v>
      </c>
      <c r="C12" s="26" t="s">
        <v>96</v>
      </c>
      <c r="D12" s="36" t="s">
        <v>97</v>
      </c>
      <c r="E12" s="26" t="s">
        <v>402</v>
      </c>
      <c r="F12" s="26">
        <v>86.418300000000002</v>
      </c>
      <c r="G12" s="26">
        <v>27.918600000000001</v>
      </c>
      <c r="H12" s="4"/>
      <c r="I12" s="4"/>
      <c r="J12" s="4"/>
      <c r="K12" s="4"/>
      <c r="L12" s="4"/>
      <c r="M12" s="4"/>
      <c r="N12" s="20" t="s">
        <v>954</v>
      </c>
      <c r="O12" s="20"/>
      <c r="P12" s="26" t="s">
        <v>98</v>
      </c>
    </row>
    <row r="13" spans="1:16" x14ac:dyDescent="0.2">
      <c r="A13" s="26">
        <v>12</v>
      </c>
      <c r="B13" s="26" t="s">
        <v>87</v>
      </c>
      <c r="C13" s="26" t="s">
        <v>99</v>
      </c>
      <c r="D13" s="36" t="s">
        <v>100</v>
      </c>
      <c r="E13" s="26" t="s">
        <v>402</v>
      </c>
      <c r="F13" s="26">
        <v>89.315299999999993</v>
      </c>
      <c r="G13" s="26">
        <v>27.869700000000002</v>
      </c>
      <c r="H13" s="4"/>
      <c r="I13" s="4"/>
      <c r="J13" s="4"/>
      <c r="K13" s="4"/>
      <c r="L13" s="4"/>
      <c r="M13" s="4"/>
      <c r="N13" s="20" t="s">
        <v>954</v>
      </c>
      <c r="O13" s="20"/>
      <c r="P13" s="26" t="s">
        <v>101</v>
      </c>
    </row>
    <row r="14" spans="1:16" x14ac:dyDescent="0.2">
      <c r="A14" s="26">
        <v>13</v>
      </c>
      <c r="B14" s="26" t="s">
        <v>87</v>
      </c>
      <c r="C14" s="26" t="s">
        <v>102</v>
      </c>
      <c r="D14" s="36" t="s">
        <v>103</v>
      </c>
      <c r="E14" s="26" t="s">
        <v>402</v>
      </c>
      <c r="F14" s="26">
        <v>89.35</v>
      </c>
      <c r="G14" s="26">
        <v>27.877800000000001</v>
      </c>
      <c r="H14" s="4"/>
      <c r="I14" s="4"/>
      <c r="J14" s="4"/>
      <c r="K14" s="4"/>
      <c r="L14" s="4"/>
      <c r="M14" s="4"/>
      <c r="N14" s="20" t="s">
        <v>954</v>
      </c>
      <c r="O14" s="20"/>
      <c r="P14" s="26" t="s">
        <v>101</v>
      </c>
    </row>
    <row r="15" spans="1:16" x14ac:dyDescent="0.2">
      <c r="A15" s="26">
        <v>14</v>
      </c>
      <c r="B15" s="26" t="s">
        <v>87</v>
      </c>
      <c r="C15" s="26" t="s">
        <v>104</v>
      </c>
      <c r="D15" s="36" t="s">
        <v>100</v>
      </c>
      <c r="E15" s="26" t="s">
        <v>402</v>
      </c>
      <c r="F15" s="26">
        <v>90.702500000000001</v>
      </c>
      <c r="G15" s="26">
        <v>28.273099999999999</v>
      </c>
      <c r="H15" s="4"/>
      <c r="I15" s="4"/>
      <c r="J15" s="4"/>
      <c r="K15" s="4"/>
      <c r="L15" s="4"/>
      <c r="M15" s="4"/>
      <c r="N15" s="20" t="s">
        <v>954</v>
      </c>
      <c r="O15" s="20"/>
      <c r="P15" s="26" t="s">
        <v>101</v>
      </c>
    </row>
    <row r="16" spans="1:16" x14ac:dyDescent="0.2">
      <c r="A16" s="26">
        <v>15</v>
      </c>
      <c r="B16" s="26" t="s">
        <v>87</v>
      </c>
      <c r="C16" s="26" t="s">
        <v>105</v>
      </c>
      <c r="D16" s="36" t="s">
        <v>100</v>
      </c>
      <c r="E16" s="26" t="s">
        <v>402</v>
      </c>
      <c r="F16" s="26">
        <v>90.735600000000005</v>
      </c>
      <c r="G16" s="26">
        <v>28.306100000000001</v>
      </c>
      <c r="H16" s="4"/>
      <c r="I16" s="4"/>
      <c r="J16" s="4"/>
      <c r="K16" s="4"/>
      <c r="L16" s="4"/>
      <c r="M16" s="4"/>
      <c r="N16" s="20" t="s">
        <v>954</v>
      </c>
      <c r="O16" s="20"/>
      <c r="P16" s="26" t="s">
        <v>101</v>
      </c>
    </row>
    <row r="17" spans="1:16" x14ac:dyDescent="0.2">
      <c r="A17" s="26">
        <v>16</v>
      </c>
      <c r="B17" s="26" t="s">
        <v>87</v>
      </c>
      <c r="C17" s="26" t="s">
        <v>106</v>
      </c>
      <c r="D17" s="26">
        <v>2002</v>
      </c>
      <c r="E17" s="26" t="s">
        <v>402</v>
      </c>
      <c r="F17" s="26">
        <v>85.918599999999998</v>
      </c>
      <c r="G17" s="26">
        <v>28.1356</v>
      </c>
      <c r="H17" s="4"/>
      <c r="I17" s="4"/>
      <c r="J17" s="4"/>
      <c r="K17" s="4"/>
      <c r="L17" s="4"/>
      <c r="M17" s="4"/>
      <c r="N17" s="20" t="s">
        <v>954</v>
      </c>
      <c r="O17" s="20"/>
      <c r="P17" s="29" t="s">
        <v>95</v>
      </c>
    </row>
    <row r="18" spans="1:16" x14ac:dyDescent="0.2">
      <c r="A18" s="26">
        <v>17</v>
      </c>
      <c r="B18" s="26" t="s">
        <v>87</v>
      </c>
      <c r="C18" s="26" t="s">
        <v>107</v>
      </c>
      <c r="D18" s="36" t="s">
        <v>100</v>
      </c>
      <c r="E18" s="26" t="s">
        <v>402</v>
      </c>
      <c r="F18" s="26">
        <v>89.358900000000006</v>
      </c>
      <c r="G18" s="26">
        <v>27.836099999999998</v>
      </c>
      <c r="H18" s="4"/>
      <c r="I18" s="4"/>
      <c r="J18" s="4"/>
      <c r="K18" s="4"/>
      <c r="L18" s="4"/>
      <c r="M18" s="4"/>
      <c r="N18" s="20" t="s">
        <v>954</v>
      </c>
      <c r="O18" s="20"/>
      <c r="P18" s="26" t="s">
        <v>101</v>
      </c>
    </row>
    <row r="19" spans="1:16" x14ac:dyDescent="0.2">
      <c r="A19" s="26">
        <v>18</v>
      </c>
      <c r="B19" s="26" t="s">
        <v>87</v>
      </c>
      <c r="C19" s="26" t="s">
        <v>108</v>
      </c>
      <c r="D19" s="36" t="s">
        <v>100</v>
      </c>
      <c r="E19" s="26" t="s">
        <v>402</v>
      </c>
      <c r="F19" s="26">
        <v>89.890600000000006</v>
      </c>
      <c r="G19" s="26">
        <v>28.039200000000001</v>
      </c>
      <c r="H19" s="4"/>
      <c r="I19" s="4"/>
      <c r="J19" s="4"/>
      <c r="K19" s="4"/>
      <c r="L19" s="4"/>
      <c r="M19" s="4"/>
      <c r="N19" s="20" t="s">
        <v>954</v>
      </c>
      <c r="O19" s="20"/>
      <c r="P19" s="26" t="s">
        <v>101</v>
      </c>
    </row>
    <row r="20" spans="1:16" x14ac:dyDescent="0.2">
      <c r="A20" s="26">
        <v>19</v>
      </c>
      <c r="B20" s="26" t="s">
        <v>87</v>
      </c>
      <c r="C20" s="26" t="s">
        <v>109</v>
      </c>
      <c r="D20" s="36" t="s">
        <v>100</v>
      </c>
      <c r="E20" s="26" t="s">
        <v>402</v>
      </c>
      <c r="F20" s="26">
        <v>89.270600000000002</v>
      </c>
      <c r="G20" s="26">
        <v>27.797499999999999</v>
      </c>
      <c r="H20" s="4"/>
      <c r="I20" s="4"/>
      <c r="J20" s="4"/>
      <c r="K20" s="4"/>
      <c r="L20" s="4"/>
      <c r="M20" s="4"/>
      <c r="N20" s="20" t="s">
        <v>954</v>
      </c>
      <c r="O20" s="20"/>
      <c r="P20" s="26" t="s">
        <v>101</v>
      </c>
    </row>
    <row r="21" spans="1:16" x14ac:dyDescent="0.2">
      <c r="A21" s="26">
        <v>20</v>
      </c>
      <c r="B21" s="26" t="s">
        <v>87</v>
      </c>
      <c r="C21" s="26" t="s">
        <v>110</v>
      </c>
      <c r="D21" s="26">
        <v>1998</v>
      </c>
      <c r="E21" s="26" t="s">
        <v>402</v>
      </c>
      <c r="F21" s="26">
        <v>90.8</v>
      </c>
      <c r="G21" s="26">
        <v>27.901399999999999</v>
      </c>
      <c r="H21" s="4"/>
      <c r="I21" s="4"/>
      <c r="J21" s="4"/>
      <c r="K21" s="4"/>
      <c r="L21" s="4"/>
      <c r="M21" s="4"/>
      <c r="N21" s="20" t="s">
        <v>954</v>
      </c>
      <c r="O21" s="20"/>
      <c r="P21" s="26" t="s">
        <v>101</v>
      </c>
    </row>
    <row r="22" spans="1:16" x14ac:dyDescent="0.2">
      <c r="A22" s="26">
        <v>21</v>
      </c>
      <c r="B22" s="26" t="s">
        <v>87</v>
      </c>
      <c r="C22" s="26" t="s">
        <v>111</v>
      </c>
      <c r="D22" s="36" t="s">
        <v>112</v>
      </c>
      <c r="E22" s="26" t="s">
        <v>402</v>
      </c>
      <c r="F22" s="26">
        <v>89.337500000000006</v>
      </c>
      <c r="G22" s="26">
        <v>27.8339</v>
      </c>
      <c r="H22" s="4"/>
      <c r="I22" s="4"/>
      <c r="J22" s="4"/>
      <c r="K22" s="4"/>
      <c r="L22" s="4"/>
      <c r="M22" s="4"/>
      <c r="N22" s="20" t="s">
        <v>954</v>
      </c>
      <c r="O22" s="20"/>
      <c r="P22" s="26" t="s">
        <v>101</v>
      </c>
    </row>
    <row r="23" spans="1:16" x14ac:dyDescent="0.2">
      <c r="A23" s="26">
        <v>22</v>
      </c>
      <c r="B23" s="26" t="s">
        <v>87</v>
      </c>
      <c r="C23" s="26" t="s">
        <v>113</v>
      </c>
      <c r="D23" s="26">
        <v>1957</v>
      </c>
      <c r="E23" s="26" t="s">
        <v>402</v>
      </c>
      <c r="F23" s="26">
        <v>89.896900000000002</v>
      </c>
      <c r="G23" s="26">
        <v>28.1111</v>
      </c>
      <c r="H23" s="4"/>
      <c r="I23" s="4"/>
      <c r="J23" s="4"/>
      <c r="K23" s="4"/>
      <c r="L23" s="4"/>
      <c r="M23" s="4"/>
      <c r="N23" s="20" t="s">
        <v>954</v>
      </c>
      <c r="O23" s="20"/>
      <c r="P23" s="26" t="s">
        <v>101</v>
      </c>
    </row>
    <row r="24" spans="1:16" x14ac:dyDescent="0.2">
      <c r="A24" s="26">
        <v>23</v>
      </c>
      <c r="B24" s="26" t="s">
        <v>87</v>
      </c>
      <c r="C24" s="26" t="s">
        <v>114</v>
      </c>
      <c r="D24" s="36">
        <v>31263</v>
      </c>
      <c r="E24" s="26" t="s">
        <v>402</v>
      </c>
      <c r="F24" s="26">
        <v>86.572500000000005</v>
      </c>
      <c r="G24" s="26">
        <v>27.869700000000002</v>
      </c>
      <c r="H24" s="4"/>
      <c r="I24" s="4"/>
      <c r="J24" s="4"/>
      <c r="K24" s="4"/>
      <c r="L24" s="4"/>
      <c r="M24" s="4"/>
      <c r="N24" s="20" t="s">
        <v>954</v>
      </c>
      <c r="O24" s="20"/>
      <c r="P24" s="26" t="s">
        <v>115</v>
      </c>
    </row>
    <row r="25" spans="1:16" x14ac:dyDescent="0.2">
      <c r="A25" s="26">
        <v>24</v>
      </c>
      <c r="B25" s="26" t="s">
        <v>87</v>
      </c>
      <c r="C25" s="26" t="s">
        <v>114</v>
      </c>
      <c r="D25" s="36">
        <v>42119</v>
      </c>
      <c r="E25" s="26" t="s">
        <v>402</v>
      </c>
      <c r="F25" s="26">
        <v>86.572500000000005</v>
      </c>
      <c r="G25" s="26">
        <v>27.869700000000002</v>
      </c>
      <c r="H25" s="4"/>
      <c r="I25" s="4"/>
      <c r="J25" s="4"/>
      <c r="K25" s="4"/>
      <c r="L25" s="4"/>
      <c r="M25" s="4"/>
      <c r="N25" s="20" t="s">
        <v>954</v>
      </c>
      <c r="O25" s="20"/>
      <c r="P25" s="26" t="s">
        <v>116</v>
      </c>
    </row>
    <row r="26" spans="1:16" x14ac:dyDescent="0.2">
      <c r="A26" s="26">
        <v>25</v>
      </c>
      <c r="B26" s="26" t="s">
        <v>87</v>
      </c>
      <c r="C26" s="26" t="s">
        <v>117</v>
      </c>
      <c r="D26" s="36">
        <v>36041</v>
      </c>
      <c r="E26" s="26" t="s">
        <v>402</v>
      </c>
      <c r="F26" s="26">
        <v>86.843900000000005</v>
      </c>
      <c r="G26" s="26">
        <v>27.753599999999999</v>
      </c>
      <c r="H26" s="4"/>
      <c r="I26" s="4"/>
      <c r="J26" s="4"/>
      <c r="K26" s="4"/>
      <c r="L26" s="4"/>
      <c r="M26" s="4"/>
      <c r="N26" s="20" t="s">
        <v>954</v>
      </c>
      <c r="O26" s="20"/>
      <c r="P26" s="26" t="s">
        <v>118</v>
      </c>
    </row>
    <row r="27" spans="1:16" x14ac:dyDescent="0.2">
      <c r="A27" s="26">
        <v>26</v>
      </c>
      <c r="B27" s="26" t="s">
        <v>87</v>
      </c>
      <c r="C27" s="26" t="s">
        <v>119</v>
      </c>
      <c r="D27" s="26">
        <v>1963</v>
      </c>
      <c r="E27" s="26" t="s">
        <v>402</v>
      </c>
      <c r="F27" s="26">
        <v>87.751400000000004</v>
      </c>
      <c r="G27" s="26">
        <v>27.822500000000002</v>
      </c>
      <c r="H27" s="4"/>
      <c r="I27" s="4"/>
      <c r="J27" s="4"/>
      <c r="K27" s="4"/>
      <c r="L27" s="4"/>
      <c r="M27" s="4"/>
      <c r="N27" s="20" t="s">
        <v>954</v>
      </c>
      <c r="O27" s="20"/>
      <c r="P27" s="26" t="s">
        <v>120</v>
      </c>
    </row>
    <row r="28" spans="1:16" x14ac:dyDescent="0.2">
      <c r="A28" s="26">
        <v>27</v>
      </c>
      <c r="B28" s="26" t="s">
        <v>87</v>
      </c>
      <c r="C28" s="26" t="s">
        <v>119</v>
      </c>
      <c r="D28" s="26">
        <v>1968</v>
      </c>
      <c r="E28" s="26" t="s">
        <v>402</v>
      </c>
      <c r="F28" s="26">
        <v>87.751400000000004</v>
      </c>
      <c r="G28" s="26">
        <v>27.822500000000002</v>
      </c>
      <c r="H28" s="4"/>
      <c r="I28" s="4"/>
      <c r="J28" s="4"/>
      <c r="K28" s="4"/>
      <c r="L28" s="4"/>
      <c r="M28" s="4"/>
      <c r="N28" s="20" t="s">
        <v>954</v>
      </c>
      <c r="O28" s="20"/>
      <c r="P28" s="26" t="s">
        <v>120</v>
      </c>
    </row>
    <row r="29" spans="1:16" x14ac:dyDescent="0.2">
      <c r="A29" s="26">
        <v>28</v>
      </c>
      <c r="B29" s="26" t="s">
        <v>87</v>
      </c>
      <c r="C29" s="26" t="s">
        <v>121</v>
      </c>
      <c r="D29" s="36" t="s">
        <v>122</v>
      </c>
      <c r="E29" s="26" t="s">
        <v>402</v>
      </c>
      <c r="F29" s="26">
        <v>88.786100000000005</v>
      </c>
      <c r="G29" s="26">
        <v>27.896899999999999</v>
      </c>
      <c r="H29" s="4"/>
      <c r="I29" s="4"/>
      <c r="J29" s="4"/>
      <c r="K29" s="4"/>
      <c r="L29" s="4"/>
      <c r="M29" s="4"/>
      <c r="N29" s="20" t="s">
        <v>954</v>
      </c>
      <c r="O29" s="20"/>
      <c r="P29" s="26" t="s">
        <v>123</v>
      </c>
    </row>
    <row r="30" spans="1:16" x14ac:dyDescent="0.2">
      <c r="A30" s="26">
        <v>29</v>
      </c>
      <c r="B30" s="26" t="s">
        <v>124</v>
      </c>
      <c r="C30" s="26" t="s">
        <v>125</v>
      </c>
      <c r="D30" s="36">
        <v>42119</v>
      </c>
      <c r="E30" s="26" t="s">
        <v>402</v>
      </c>
      <c r="F30" s="26">
        <v>86.716099999999997</v>
      </c>
      <c r="G30" s="26">
        <v>28.0364</v>
      </c>
      <c r="H30" s="4"/>
      <c r="I30" s="4"/>
      <c r="J30" s="4">
        <v>5.2999999999999999E-2</v>
      </c>
      <c r="K30" s="4"/>
      <c r="L30" s="4"/>
      <c r="M30" s="4"/>
      <c r="N30" s="20"/>
      <c r="O30" s="50" t="s">
        <v>994</v>
      </c>
      <c r="P30" s="26" t="s">
        <v>126</v>
      </c>
    </row>
    <row r="31" spans="1:16" x14ac:dyDescent="0.2">
      <c r="A31" s="26">
        <v>30</v>
      </c>
      <c r="B31" s="26" t="s">
        <v>29</v>
      </c>
      <c r="C31" s="26" t="s">
        <v>127</v>
      </c>
      <c r="D31" s="36">
        <v>41460</v>
      </c>
      <c r="E31" s="26" t="s">
        <v>402</v>
      </c>
      <c r="F31" s="26">
        <v>93.535600000000002</v>
      </c>
      <c r="G31" s="26">
        <v>30.481400000000001</v>
      </c>
      <c r="H31" s="4"/>
      <c r="I31" s="4"/>
      <c r="J31" s="4"/>
      <c r="K31" s="4"/>
      <c r="L31" s="4"/>
      <c r="M31" s="4"/>
      <c r="N31" s="20" t="s">
        <v>954</v>
      </c>
      <c r="O31" s="20"/>
      <c r="P31" s="26" t="s">
        <v>128</v>
      </c>
    </row>
    <row r="32" spans="1:16" x14ac:dyDescent="0.2">
      <c r="A32" s="26">
        <v>31</v>
      </c>
      <c r="B32" s="26" t="s">
        <v>29</v>
      </c>
      <c r="C32" s="26" t="s">
        <v>129</v>
      </c>
      <c r="D32" s="36" t="s">
        <v>130</v>
      </c>
      <c r="E32" s="26" t="s">
        <v>402</v>
      </c>
      <c r="F32" s="26">
        <v>93.539199999999994</v>
      </c>
      <c r="G32" s="26">
        <v>29.631699999999999</v>
      </c>
      <c r="H32" s="4"/>
      <c r="I32" s="4"/>
      <c r="J32" s="4"/>
      <c r="K32" s="4"/>
      <c r="L32" s="4"/>
      <c r="M32" s="4"/>
      <c r="N32" s="20" t="s">
        <v>954</v>
      </c>
      <c r="O32" s="20"/>
      <c r="P32" s="26" t="s">
        <v>131</v>
      </c>
    </row>
    <row r="33" spans="1:16" x14ac:dyDescent="0.2">
      <c r="A33" s="26">
        <v>32</v>
      </c>
      <c r="B33" s="26" t="s">
        <v>132</v>
      </c>
      <c r="C33" s="26" t="s">
        <v>133</v>
      </c>
      <c r="D33" s="36">
        <v>30196</v>
      </c>
      <c r="E33" s="26" t="s">
        <v>402</v>
      </c>
      <c r="F33" s="26">
        <v>79.925299999999993</v>
      </c>
      <c r="G33" s="26">
        <v>45.0792</v>
      </c>
      <c r="H33" s="4"/>
      <c r="I33" s="4"/>
      <c r="J33" s="4"/>
      <c r="K33" s="4"/>
      <c r="L33" s="4"/>
      <c r="M33" s="4"/>
      <c r="N33" s="20" t="s">
        <v>954</v>
      </c>
      <c r="O33" s="20"/>
      <c r="P33" s="26" t="s">
        <v>134</v>
      </c>
    </row>
    <row r="34" spans="1:16" x14ac:dyDescent="0.2">
      <c r="A34" s="26">
        <v>33</v>
      </c>
      <c r="B34" s="26" t="s">
        <v>135</v>
      </c>
      <c r="C34" s="26" t="s">
        <v>136</v>
      </c>
      <c r="D34" s="37">
        <v>39448</v>
      </c>
      <c r="E34" s="26" t="s">
        <v>402</v>
      </c>
      <c r="F34" s="26">
        <v>74.8797</v>
      </c>
      <c r="G34" s="26">
        <v>36.457500000000003</v>
      </c>
      <c r="H34" s="4"/>
      <c r="I34" s="4"/>
      <c r="J34" s="4"/>
      <c r="K34" s="4"/>
      <c r="L34" s="4"/>
      <c r="M34" s="4"/>
      <c r="N34" s="20" t="s">
        <v>954</v>
      </c>
      <c r="O34" s="18"/>
      <c r="P34" s="26" t="s">
        <v>137</v>
      </c>
    </row>
    <row r="35" spans="1:16" x14ac:dyDescent="0.2">
      <c r="A35" s="26">
        <v>34</v>
      </c>
      <c r="B35" s="26" t="s">
        <v>135</v>
      </c>
      <c r="C35" s="26" t="s">
        <v>136</v>
      </c>
      <c r="D35" s="37">
        <v>39539</v>
      </c>
      <c r="E35" s="26" t="s">
        <v>402</v>
      </c>
      <c r="F35" s="26">
        <v>74.8797</v>
      </c>
      <c r="G35" s="26">
        <v>36.457500000000003</v>
      </c>
      <c r="H35" s="4"/>
      <c r="I35" s="4"/>
      <c r="J35" s="4"/>
      <c r="K35" s="4"/>
      <c r="L35" s="4"/>
      <c r="M35" s="4"/>
      <c r="N35" s="20" t="s">
        <v>954</v>
      </c>
      <c r="O35" s="18"/>
      <c r="P35" s="26" t="s">
        <v>137</v>
      </c>
    </row>
    <row r="36" spans="1:16" x14ac:dyDescent="0.2">
      <c r="A36" s="26">
        <v>35</v>
      </c>
      <c r="B36" s="26" t="s">
        <v>124</v>
      </c>
      <c r="C36" s="26" t="s">
        <v>138</v>
      </c>
      <c r="D36" s="36">
        <v>44701</v>
      </c>
      <c r="E36" s="26" t="s">
        <v>402</v>
      </c>
      <c r="F36" s="26">
        <v>85.839699999999993</v>
      </c>
      <c r="G36" s="26">
        <v>28.197199999999999</v>
      </c>
      <c r="H36" s="4"/>
      <c r="I36" s="4"/>
      <c r="J36" s="4"/>
      <c r="K36" s="4"/>
      <c r="L36" s="4"/>
      <c r="M36" s="4"/>
      <c r="N36" s="20"/>
      <c r="O36" s="18"/>
      <c r="P36" s="26" t="s">
        <v>95</v>
      </c>
    </row>
    <row r="37" spans="1:16" x14ac:dyDescent="0.2">
      <c r="A37" s="26">
        <v>36</v>
      </c>
      <c r="B37" s="26" t="s">
        <v>124</v>
      </c>
      <c r="C37" s="26" t="s">
        <v>139</v>
      </c>
      <c r="D37" s="36">
        <v>44700</v>
      </c>
      <c r="E37" s="26" t="s">
        <v>402</v>
      </c>
      <c r="F37" s="26">
        <v>85.890600000000006</v>
      </c>
      <c r="G37" s="26">
        <v>28.133299999999998</v>
      </c>
      <c r="H37" s="4"/>
      <c r="I37" s="4"/>
      <c r="J37" s="4"/>
      <c r="K37" s="4"/>
      <c r="L37" s="4"/>
      <c r="M37" s="4"/>
      <c r="N37" s="20"/>
      <c r="O37" s="18"/>
      <c r="P37" s="26" t="s">
        <v>95</v>
      </c>
    </row>
    <row r="38" spans="1:16" x14ac:dyDescent="0.2">
      <c r="A38" s="26">
        <v>37</v>
      </c>
      <c r="B38" s="26" t="s">
        <v>41</v>
      </c>
      <c r="C38" s="26" t="s">
        <v>140</v>
      </c>
      <c r="D38" s="36">
        <v>43644</v>
      </c>
      <c r="E38" s="26" t="s">
        <v>402</v>
      </c>
      <c r="F38" s="26">
        <v>70.834400000000002</v>
      </c>
      <c r="G38" s="26">
        <v>38.976100000000002</v>
      </c>
      <c r="H38" s="4">
        <v>12.1</v>
      </c>
      <c r="I38" s="4">
        <v>0.15</v>
      </c>
      <c r="J38" s="57">
        <f>ROUND(L38*1.9587-0.22317,2)</f>
        <v>17.41</v>
      </c>
      <c r="K38" s="4">
        <v>24</v>
      </c>
      <c r="L38" s="4">
        <v>9</v>
      </c>
      <c r="M38" s="4"/>
      <c r="N38" s="20"/>
      <c r="O38" s="20" t="s">
        <v>977</v>
      </c>
      <c r="P38" s="29" t="s">
        <v>43</v>
      </c>
    </row>
    <row r="39" spans="1:16" x14ac:dyDescent="0.2">
      <c r="A39" s="26">
        <v>38</v>
      </c>
      <c r="B39" s="26" t="s">
        <v>41</v>
      </c>
      <c r="C39" s="26" t="s">
        <v>141</v>
      </c>
      <c r="D39" s="38">
        <v>37865</v>
      </c>
      <c r="E39" s="26" t="s">
        <v>402</v>
      </c>
      <c r="F39" s="26">
        <v>70.842799999999997</v>
      </c>
      <c r="G39" s="26">
        <v>38.9711</v>
      </c>
      <c r="H39" s="4">
        <v>11.8</v>
      </c>
      <c r="I39" s="4">
        <v>0.19</v>
      </c>
      <c r="J39" s="4">
        <v>2.9</v>
      </c>
      <c r="K39" s="4">
        <v>18.3</v>
      </c>
      <c r="L39" s="4">
        <v>7.3</v>
      </c>
      <c r="M39" s="4"/>
      <c r="N39" s="20"/>
      <c r="O39" s="20" t="s">
        <v>976</v>
      </c>
      <c r="P39" s="29" t="s">
        <v>43</v>
      </c>
    </row>
    <row r="40" spans="1:16" x14ac:dyDescent="0.2">
      <c r="A40" s="26">
        <v>39</v>
      </c>
      <c r="B40" s="26" t="s">
        <v>135</v>
      </c>
      <c r="C40" s="26" t="s">
        <v>142</v>
      </c>
      <c r="D40" s="36">
        <v>39921</v>
      </c>
      <c r="E40" s="26" t="s">
        <v>402</v>
      </c>
      <c r="F40" s="26">
        <v>74.798900000000003</v>
      </c>
      <c r="G40" s="26">
        <v>36.286099999999998</v>
      </c>
      <c r="H40" s="4"/>
      <c r="I40" s="4"/>
      <c r="J40" s="4"/>
      <c r="K40" s="4"/>
      <c r="L40" s="4"/>
      <c r="M40" s="4"/>
      <c r="N40" s="20" t="s">
        <v>955</v>
      </c>
      <c r="O40" s="18"/>
      <c r="P40" s="26" t="s">
        <v>137</v>
      </c>
    </row>
    <row r="41" spans="1:16" x14ac:dyDescent="0.2">
      <c r="A41" s="26">
        <v>40</v>
      </c>
      <c r="B41" s="26" t="s">
        <v>143</v>
      </c>
      <c r="C41" s="26" t="s">
        <v>144</v>
      </c>
      <c r="D41" s="26" t="s">
        <v>145</v>
      </c>
      <c r="E41" s="26" t="s">
        <v>402</v>
      </c>
      <c r="F41" s="26">
        <v>93.521699999999996</v>
      </c>
      <c r="G41" s="26">
        <v>35.7547</v>
      </c>
      <c r="H41" s="4"/>
      <c r="I41" s="4"/>
      <c r="J41" s="4" t="s">
        <v>146</v>
      </c>
      <c r="K41" s="4"/>
      <c r="L41" s="4">
        <v>0.55000000000000004</v>
      </c>
      <c r="M41" s="4"/>
      <c r="N41" s="20"/>
      <c r="O41" s="50" t="s">
        <v>978</v>
      </c>
      <c r="P41" s="26" t="s">
        <v>147</v>
      </c>
    </row>
    <row r="42" spans="1:16" x14ac:dyDescent="0.2">
      <c r="A42" s="26">
        <v>41</v>
      </c>
      <c r="B42" s="26" t="s">
        <v>143</v>
      </c>
      <c r="C42" s="26" t="s">
        <v>148</v>
      </c>
      <c r="D42" s="26" t="s">
        <v>145</v>
      </c>
      <c r="E42" s="26" t="s">
        <v>402</v>
      </c>
      <c r="F42" s="26">
        <v>93.531400000000005</v>
      </c>
      <c r="G42" s="26">
        <v>35.753300000000003</v>
      </c>
      <c r="H42" s="4"/>
      <c r="I42" s="4"/>
      <c r="J42" s="4" t="s">
        <v>149</v>
      </c>
      <c r="K42" s="4"/>
      <c r="L42" s="4">
        <v>1</v>
      </c>
      <c r="M42" s="4"/>
      <c r="N42" s="20"/>
      <c r="O42" s="50" t="s">
        <v>978</v>
      </c>
      <c r="P42" s="26" t="s">
        <v>147</v>
      </c>
    </row>
    <row r="43" spans="1:16" x14ac:dyDescent="0.2">
      <c r="A43" s="26">
        <v>42</v>
      </c>
      <c r="B43" s="26" t="s">
        <v>143</v>
      </c>
      <c r="C43" s="26" t="s">
        <v>150</v>
      </c>
      <c r="D43" s="26" t="s">
        <v>145</v>
      </c>
      <c r="E43" s="26" t="s">
        <v>402</v>
      </c>
      <c r="F43" s="26">
        <v>94.281700000000001</v>
      </c>
      <c r="G43" s="26">
        <v>35.692500000000003</v>
      </c>
      <c r="H43" s="4"/>
      <c r="I43" s="4"/>
      <c r="J43" s="4" t="s">
        <v>151</v>
      </c>
      <c r="K43" s="4"/>
      <c r="L43" s="4">
        <v>0.83</v>
      </c>
      <c r="M43" s="4"/>
      <c r="N43" s="20"/>
      <c r="O43" s="50" t="s">
        <v>978</v>
      </c>
      <c r="P43" s="26" t="s">
        <v>147</v>
      </c>
    </row>
    <row r="44" spans="1:16" x14ac:dyDescent="0.2">
      <c r="A44" s="26">
        <v>43</v>
      </c>
      <c r="B44" s="26" t="s">
        <v>143</v>
      </c>
      <c r="C44" s="26" t="s">
        <v>152</v>
      </c>
      <c r="D44" s="26" t="s">
        <v>145</v>
      </c>
      <c r="E44" s="26" t="s">
        <v>402</v>
      </c>
      <c r="F44" s="26">
        <v>94.248599999999996</v>
      </c>
      <c r="G44" s="26">
        <v>35.680300000000003</v>
      </c>
      <c r="H44" s="4"/>
      <c r="I44" s="4"/>
      <c r="J44" s="4" t="s">
        <v>153</v>
      </c>
      <c r="K44" s="4"/>
      <c r="L44" s="4">
        <v>2.1</v>
      </c>
      <c r="M44" s="4"/>
      <c r="N44" s="20"/>
      <c r="O44" s="50" t="s">
        <v>978</v>
      </c>
      <c r="P44" s="26" t="s">
        <v>147</v>
      </c>
    </row>
    <row r="45" spans="1:16" x14ac:dyDescent="0.2">
      <c r="A45" s="26">
        <v>44</v>
      </c>
      <c r="B45" s="26" t="s">
        <v>143</v>
      </c>
      <c r="C45" s="26" t="s">
        <v>154</v>
      </c>
      <c r="D45" s="26" t="s">
        <v>145</v>
      </c>
      <c r="E45" s="26" t="s">
        <v>402</v>
      </c>
      <c r="F45" s="26">
        <v>94.220600000000005</v>
      </c>
      <c r="G45" s="26">
        <v>35.674999999999997</v>
      </c>
      <c r="H45" s="4"/>
      <c r="I45" s="4"/>
      <c r="J45" s="4" t="s">
        <v>155</v>
      </c>
      <c r="K45" s="4"/>
      <c r="L45" s="4">
        <v>1.1100000000000001</v>
      </c>
      <c r="M45" s="4"/>
      <c r="N45" s="20"/>
      <c r="O45" s="50" t="s">
        <v>978</v>
      </c>
      <c r="P45" s="26" t="s">
        <v>147</v>
      </c>
    </row>
    <row r="46" spans="1:16" x14ac:dyDescent="0.2">
      <c r="A46" s="26">
        <v>45</v>
      </c>
      <c r="B46" s="26" t="s">
        <v>143</v>
      </c>
      <c r="C46" s="26" t="s">
        <v>156</v>
      </c>
      <c r="D46" s="26" t="s">
        <v>145</v>
      </c>
      <c r="E46" s="26" t="s">
        <v>402</v>
      </c>
      <c r="F46" s="26">
        <v>94.199200000000005</v>
      </c>
      <c r="G46" s="26">
        <v>35.6708</v>
      </c>
      <c r="H46" s="4"/>
      <c r="I46" s="4"/>
      <c r="J46" s="4" t="s">
        <v>153</v>
      </c>
      <c r="K46" s="4"/>
      <c r="L46" s="4">
        <v>1.95</v>
      </c>
      <c r="M46" s="4"/>
      <c r="N46" s="20"/>
      <c r="O46" s="50" t="s">
        <v>978</v>
      </c>
      <c r="P46" s="26" t="s">
        <v>147</v>
      </c>
    </row>
    <row r="47" spans="1:16" x14ac:dyDescent="0.2">
      <c r="A47" s="26">
        <v>46</v>
      </c>
      <c r="B47" s="26" t="s">
        <v>157</v>
      </c>
      <c r="C47" s="26" t="s">
        <v>158</v>
      </c>
      <c r="D47" s="36" t="s">
        <v>159</v>
      </c>
      <c r="E47" s="26" t="s">
        <v>402</v>
      </c>
      <c r="F47" s="26">
        <v>-117.6747</v>
      </c>
      <c r="G47" s="26">
        <v>51.131100000000004</v>
      </c>
      <c r="H47" s="4"/>
      <c r="I47" s="4"/>
      <c r="J47" s="4"/>
      <c r="K47" s="4"/>
      <c r="L47" s="4"/>
      <c r="M47" s="4"/>
      <c r="N47" s="20" t="s">
        <v>954</v>
      </c>
      <c r="O47" s="20"/>
      <c r="P47" s="29" t="s">
        <v>160</v>
      </c>
    </row>
    <row r="48" spans="1:16" x14ac:dyDescent="0.2">
      <c r="A48" s="26">
        <v>47</v>
      </c>
      <c r="B48" s="26" t="s">
        <v>157</v>
      </c>
      <c r="C48" s="26" t="s">
        <v>161</v>
      </c>
      <c r="D48" s="36">
        <v>41130</v>
      </c>
      <c r="E48" s="26" t="s">
        <v>402</v>
      </c>
      <c r="F48" s="26">
        <v>-118.0475</v>
      </c>
      <c r="G48" s="26">
        <v>52.678600000000003</v>
      </c>
      <c r="H48" s="4"/>
      <c r="I48" s="4"/>
      <c r="J48" s="4">
        <v>0.7</v>
      </c>
      <c r="K48" s="4"/>
      <c r="L48" s="4"/>
      <c r="M48" s="4"/>
      <c r="N48" s="20" t="s">
        <v>954</v>
      </c>
      <c r="O48" s="20"/>
      <c r="P48" s="29" t="s">
        <v>162</v>
      </c>
    </row>
    <row r="49" spans="1:16" x14ac:dyDescent="0.2">
      <c r="A49" s="26">
        <v>48</v>
      </c>
      <c r="B49" s="26" t="s">
        <v>157</v>
      </c>
      <c r="C49" s="26" t="s">
        <v>163</v>
      </c>
      <c r="D49" s="26">
        <v>1975</v>
      </c>
      <c r="E49" s="26" t="s">
        <v>402</v>
      </c>
      <c r="F49" s="26">
        <v>-117.67310000000001</v>
      </c>
      <c r="G49" s="26">
        <v>51.0914</v>
      </c>
      <c r="H49" s="4">
        <v>21</v>
      </c>
      <c r="I49" s="4"/>
      <c r="J49" s="4">
        <v>0.1</v>
      </c>
      <c r="K49" s="4"/>
      <c r="L49" s="4">
        <v>1.75</v>
      </c>
      <c r="M49" s="4"/>
      <c r="N49" s="20"/>
      <c r="O49" s="58"/>
      <c r="P49" s="26" t="s">
        <v>164</v>
      </c>
    </row>
    <row r="50" spans="1:16" x14ac:dyDescent="0.2">
      <c r="A50" s="26">
        <v>49</v>
      </c>
      <c r="B50" s="26" t="s">
        <v>157</v>
      </c>
      <c r="C50" s="26" t="s">
        <v>165</v>
      </c>
      <c r="D50" s="36">
        <v>41568</v>
      </c>
      <c r="E50" s="26" t="s">
        <v>402</v>
      </c>
      <c r="F50" s="26">
        <v>-121.8142</v>
      </c>
      <c r="G50" s="26">
        <v>48.768599999999999</v>
      </c>
      <c r="H50" s="4"/>
      <c r="I50" s="4"/>
      <c r="J50" s="4"/>
      <c r="K50" s="4"/>
      <c r="L50" s="4"/>
      <c r="M50" s="4"/>
      <c r="N50" s="20"/>
      <c r="O50" s="58"/>
      <c r="P50" s="26" t="s">
        <v>166</v>
      </c>
    </row>
    <row r="51" spans="1:16" x14ac:dyDescent="0.2">
      <c r="A51" s="26">
        <v>50</v>
      </c>
      <c r="B51" s="26" t="s">
        <v>157</v>
      </c>
      <c r="C51" s="26" t="s">
        <v>165</v>
      </c>
      <c r="D51" s="36">
        <v>38923</v>
      </c>
      <c r="E51" s="26" t="s">
        <v>402</v>
      </c>
      <c r="F51" s="26">
        <v>-121.8142</v>
      </c>
      <c r="G51" s="26">
        <v>48.768599999999999</v>
      </c>
      <c r="H51" s="4"/>
      <c r="I51" s="4"/>
      <c r="J51" s="4"/>
      <c r="K51" s="4"/>
      <c r="L51" s="4"/>
      <c r="M51" s="4"/>
      <c r="N51" s="20"/>
      <c r="O51" s="58"/>
      <c r="P51" s="26" t="s">
        <v>166</v>
      </c>
    </row>
    <row r="52" spans="1:16" x14ac:dyDescent="0.2">
      <c r="A52" s="26">
        <v>51</v>
      </c>
      <c r="B52" s="26" t="s">
        <v>157</v>
      </c>
      <c r="C52" s="26" t="s">
        <v>165</v>
      </c>
      <c r="D52" s="36">
        <v>35625</v>
      </c>
      <c r="E52" s="26" t="s">
        <v>402</v>
      </c>
      <c r="F52" s="26">
        <v>-121.8142</v>
      </c>
      <c r="G52" s="26">
        <v>48.768599999999999</v>
      </c>
      <c r="H52" s="4">
        <v>24.6</v>
      </c>
      <c r="I52" s="4"/>
      <c r="J52" s="4">
        <v>0.3</v>
      </c>
      <c r="K52" s="4"/>
      <c r="L52" s="4">
        <v>0.48</v>
      </c>
      <c r="M52" s="4"/>
      <c r="N52" s="20"/>
      <c r="O52" s="58"/>
      <c r="P52" s="26" t="s">
        <v>166</v>
      </c>
    </row>
    <row r="53" spans="1:16" x14ac:dyDescent="0.2">
      <c r="A53" s="26">
        <v>52</v>
      </c>
      <c r="B53" s="26" t="s">
        <v>167</v>
      </c>
      <c r="C53" s="26" t="s">
        <v>168</v>
      </c>
      <c r="D53" s="36">
        <v>43340</v>
      </c>
      <c r="E53" s="26" t="s">
        <v>402</v>
      </c>
      <c r="F53" s="26">
        <v>-121.5108</v>
      </c>
      <c r="G53" s="26">
        <v>46.1997</v>
      </c>
      <c r="H53" s="4">
        <v>34.9</v>
      </c>
      <c r="I53" s="4">
        <v>3.0000000000000001E-3</v>
      </c>
      <c r="J53" s="4">
        <v>0.02</v>
      </c>
      <c r="K53" s="4"/>
      <c r="L53" s="4">
        <v>0.43</v>
      </c>
      <c r="M53" s="4">
        <v>0.02</v>
      </c>
      <c r="N53" s="20"/>
      <c r="O53" s="58"/>
      <c r="P53" s="26" t="s">
        <v>169</v>
      </c>
    </row>
    <row r="54" spans="1:16" x14ac:dyDescent="0.2">
      <c r="A54" s="26">
        <v>53</v>
      </c>
      <c r="B54" s="26" t="s">
        <v>167</v>
      </c>
      <c r="C54" s="26" t="s">
        <v>170</v>
      </c>
      <c r="D54" s="36">
        <v>41695</v>
      </c>
      <c r="E54" s="26" t="s">
        <v>402</v>
      </c>
      <c r="F54" s="26">
        <v>-121.75060000000001</v>
      </c>
      <c r="G54" s="26">
        <v>46.8369</v>
      </c>
      <c r="H54" s="4"/>
      <c r="I54" s="4"/>
      <c r="J54" s="4"/>
      <c r="K54" s="4"/>
      <c r="L54" s="4"/>
      <c r="M54" s="4"/>
      <c r="N54" s="20"/>
      <c r="O54" s="58"/>
      <c r="P54" s="26" t="s">
        <v>166</v>
      </c>
    </row>
    <row r="55" spans="1:16" x14ac:dyDescent="0.2">
      <c r="A55" s="26">
        <v>54</v>
      </c>
      <c r="B55" s="26" t="s">
        <v>171</v>
      </c>
      <c r="C55" s="26" t="s">
        <v>172</v>
      </c>
      <c r="D55" s="36">
        <v>39285</v>
      </c>
      <c r="E55" s="26" t="s">
        <v>402</v>
      </c>
      <c r="F55" s="26">
        <v>-140.30250000000001</v>
      </c>
      <c r="G55" s="26">
        <v>61.106900000000003</v>
      </c>
      <c r="H55" s="4">
        <v>18</v>
      </c>
      <c r="I55" s="4"/>
      <c r="J55" s="4">
        <v>3</v>
      </c>
      <c r="K55" s="4">
        <v>45</v>
      </c>
      <c r="L55" s="4">
        <v>8</v>
      </c>
      <c r="M55" s="4"/>
      <c r="N55" s="20"/>
      <c r="O55" s="18"/>
      <c r="P55" s="26" t="s">
        <v>173</v>
      </c>
    </row>
    <row r="56" spans="1:16" x14ac:dyDescent="0.2">
      <c r="A56" s="26">
        <v>55</v>
      </c>
      <c r="B56" s="26" t="s">
        <v>171</v>
      </c>
      <c r="C56" s="26" t="s">
        <v>174</v>
      </c>
      <c r="D56" s="36">
        <v>43661</v>
      </c>
      <c r="E56" s="26" t="s">
        <v>402</v>
      </c>
      <c r="F56" s="26">
        <v>-152.2397</v>
      </c>
      <c r="G56" s="26">
        <v>61.297800000000002</v>
      </c>
      <c r="H56" s="4">
        <v>18.8</v>
      </c>
      <c r="I56" s="4"/>
      <c r="J56" s="4">
        <v>0.83499999999999996</v>
      </c>
      <c r="K56" s="4"/>
      <c r="L56" s="4">
        <v>5</v>
      </c>
      <c r="M56" s="4">
        <v>2.2999999999999998</v>
      </c>
      <c r="N56" s="20"/>
      <c r="O56" s="18"/>
      <c r="P56" s="26" t="s">
        <v>169</v>
      </c>
    </row>
    <row r="57" spans="1:16" x14ac:dyDescent="0.2">
      <c r="A57" s="26">
        <v>56</v>
      </c>
      <c r="B57" s="26" t="s">
        <v>171</v>
      </c>
      <c r="C57" s="26" t="s">
        <v>175</v>
      </c>
      <c r="D57" s="36">
        <v>43292</v>
      </c>
      <c r="E57" s="26" t="s">
        <v>402</v>
      </c>
      <c r="F57" s="26">
        <v>-153.07579999999999</v>
      </c>
      <c r="G57" s="26">
        <v>60.0336</v>
      </c>
      <c r="H57" s="4" t="s">
        <v>176</v>
      </c>
      <c r="I57" s="4">
        <v>0.17</v>
      </c>
      <c r="J57" s="4">
        <v>2.46</v>
      </c>
      <c r="K57" s="4"/>
      <c r="L57" s="4">
        <v>3.6</v>
      </c>
      <c r="M57" s="4">
        <v>1.4</v>
      </c>
      <c r="N57" s="20"/>
      <c r="O57" s="55" t="s">
        <v>1003</v>
      </c>
      <c r="P57" s="26" t="s">
        <v>169</v>
      </c>
    </row>
    <row r="58" spans="1:16" x14ac:dyDescent="0.2">
      <c r="A58" s="26">
        <v>57</v>
      </c>
      <c r="B58" s="26" t="s">
        <v>171</v>
      </c>
      <c r="C58" s="26" t="s">
        <v>177</v>
      </c>
      <c r="D58" s="36">
        <v>42800</v>
      </c>
      <c r="E58" s="26" t="s">
        <v>402</v>
      </c>
      <c r="F58" s="26">
        <v>-153.0986</v>
      </c>
      <c r="G58" s="26">
        <v>60.032800000000002</v>
      </c>
      <c r="H58" s="4"/>
      <c r="I58" s="4"/>
      <c r="J58" s="4"/>
      <c r="K58" s="4"/>
      <c r="L58" s="4"/>
      <c r="M58" s="4"/>
      <c r="N58" s="20"/>
      <c r="O58" s="55" t="s">
        <v>1003</v>
      </c>
      <c r="P58" s="26" t="s">
        <v>169</v>
      </c>
    </row>
    <row r="59" spans="1:16" x14ac:dyDescent="0.2">
      <c r="A59" s="26">
        <v>58</v>
      </c>
      <c r="B59" s="26" t="s">
        <v>171</v>
      </c>
      <c r="C59" s="26" t="s">
        <v>177</v>
      </c>
      <c r="D59" s="36">
        <v>41667</v>
      </c>
      <c r="E59" s="26" t="s">
        <v>402</v>
      </c>
      <c r="F59" s="26">
        <v>-153.07669999999999</v>
      </c>
      <c r="G59" s="26">
        <v>60.026899999999998</v>
      </c>
      <c r="H59" s="4"/>
      <c r="I59" s="4"/>
      <c r="J59" s="4"/>
      <c r="K59" s="4"/>
      <c r="L59" s="4"/>
      <c r="M59" s="4"/>
      <c r="N59" s="20"/>
      <c r="O59" s="55" t="s">
        <v>1003</v>
      </c>
      <c r="P59" s="26" t="s">
        <v>166</v>
      </c>
    </row>
    <row r="60" spans="1:16" x14ac:dyDescent="0.2">
      <c r="A60" s="26">
        <v>59</v>
      </c>
      <c r="B60" s="26" t="s">
        <v>171</v>
      </c>
      <c r="C60" s="26" t="s">
        <v>177</v>
      </c>
      <c r="D60" s="36">
        <v>41307</v>
      </c>
      <c r="E60" s="26" t="s">
        <v>402</v>
      </c>
      <c r="F60" s="26">
        <v>-153.0308</v>
      </c>
      <c r="G60" s="26">
        <v>60.023099999999999</v>
      </c>
      <c r="H60" s="4">
        <v>15.9</v>
      </c>
      <c r="I60" s="4">
        <v>0.22</v>
      </c>
      <c r="J60" s="4">
        <v>5.6</v>
      </c>
      <c r="K60" s="4"/>
      <c r="L60" s="4">
        <v>4.9000000000000004</v>
      </c>
      <c r="M60" s="4">
        <v>3</v>
      </c>
      <c r="N60" s="20"/>
      <c r="O60" s="55" t="s">
        <v>1003</v>
      </c>
      <c r="P60" s="26" t="s">
        <v>166</v>
      </c>
    </row>
    <row r="61" spans="1:16" x14ac:dyDescent="0.2">
      <c r="A61" s="26">
        <v>60</v>
      </c>
      <c r="B61" s="26" t="s">
        <v>171</v>
      </c>
      <c r="C61" s="26" t="s">
        <v>177</v>
      </c>
      <c r="D61" s="26">
        <v>1980</v>
      </c>
      <c r="E61" s="26" t="s">
        <v>402</v>
      </c>
      <c r="F61" s="26">
        <v>-153.0797</v>
      </c>
      <c r="G61" s="26">
        <v>60.030799999999999</v>
      </c>
      <c r="H61" s="4"/>
      <c r="I61" s="4"/>
      <c r="J61" s="4">
        <v>11</v>
      </c>
      <c r="K61" s="4">
        <v>22</v>
      </c>
      <c r="L61" s="4"/>
      <c r="M61" s="4"/>
      <c r="N61" s="20"/>
      <c r="O61" s="55" t="s">
        <v>1003</v>
      </c>
      <c r="P61" s="26" t="s">
        <v>166</v>
      </c>
    </row>
    <row r="62" spans="1:16" x14ac:dyDescent="0.2">
      <c r="A62" s="26">
        <v>61</v>
      </c>
      <c r="B62" s="26" t="s">
        <v>157</v>
      </c>
      <c r="C62" s="26" t="s">
        <v>179</v>
      </c>
      <c r="D62" s="36">
        <v>35654</v>
      </c>
      <c r="E62" s="26" t="s">
        <v>402</v>
      </c>
      <c r="F62" s="26">
        <v>-124.51690000000001</v>
      </c>
      <c r="G62" s="26">
        <v>51.252800000000001</v>
      </c>
      <c r="H62" s="4"/>
      <c r="I62" s="4"/>
      <c r="J62" s="4">
        <v>2.5</v>
      </c>
      <c r="K62" s="4"/>
      <c r="L62" s="4"/>
      <c r="M62" s="4"/>
      <c r="N62" s="20" t="s">
        <v>954</v>
      </c>
      <c r="O62" s="20" t="s">
        <v>977</v>
      </c>
      <c r="P62" s="29" t="s">
        <v>180</v>
      </c>
    </row>
    <row r="63" spans="1:16" x14ac:dyDescent="0.2">
      <c r="A63" s="26">
        <v>62</v>
      </c>
      <c r="B63" s="26" t="s">
        <v>157</v>
      </c>
      <c r="C63" s="26" t="s">
        <v>181</v>
      </c>
      <c r="D63" s="36">
        <v>30516</v>
      </c>
      <c r="E63" s="26" t="s">
        <v>402</v>
      </c>
      <c r="F63" s="26">
        <v>-124.3997</v>
      </c>
      <c r="G63" s="26">
        <v>51.202800000000003</v>
      </c>
      <c r="H63" s="4"/>
      <c r="I63" s="4"/>
      <c r="J63" s="4">
        <v>1.5</v>
      </c>
      <c r="K63" s="4"/>
      <c r="L63" s="4"/>
      <c r="M63" s="4"/>
      <c r="N63" s="20" t="s">
        <v>954</v>
      </c>
      <c r="O63" s="20"/>
      <c r="P63" s="29" t="s">
        <v>180</v>
      </c>
    </row>
    <row r="64" spans="1:16" x14ac:dyDescent="0.2">
      <c r="A64" s="26">
        <v>63</v>
      </c>
      <c r="B64" s="26" t="s">
        <v>157</v>
      </c>
      <c r="C64" s="26" t="s">
        <v>182</v>
      </c>
      <c r="D64" s="36">
        <v>24387</v>
      </c>
      <c r="E64" s="26" t="s">
        <v>402</v>
      </c>
      <c r="F64" s="26">
        <v>-121.6906</v>
      </c>
      <c r="G64" s="26">
        <v>44.08</v>
      </c>
      <c r="H64" s="4"/>
      <c r="I64" s="4"/>
      <c r="J64" s="4"/>
      <c r="K64" s="4"/>
      <c r="L64" s="4"/>
      <c r="M64" s="4"/>
      <c r="N64" s="20" t="s">
        <v>954</v>
      </c>
      <c r="O64" s="20"/>
      <c r="P64" s="29" t="s">
        <v>183</v>
      </c>
    </row>
    <row r="65" spans="1:16" x14ac:dyDescent="0.2">
      <c r="A65" s="26">
        <v>64</v>
      </c>
      <c r="B65" s="26" t="s">
        <v>184</v>
      </c>
      <c r="C65" s="26" t="s">
        <v>185</v>
      </c>
      <c r="D65" s="36" t="s">
        <v>186</v>
      </c>
      <c r="E65" s="26" t="s">
        <v>402</v>
      </c>
      <c r="F65" s="26">
        <v>-71.976900000000001</v>
      </c>
      <c r="G65" s="26">
        <v>-13.2181</v>
      </c>
      <c r="H65" s="4"/>
      <c r="I65" s="4"/>
      <c r="J65" s="4"/>
      <c r="K65" s="4"/>
      <c r="L65" s="4"/>
      <c r="M65" s="4"/>
      <c r="N65" s="20" t="s">
        <v>954</v>
      </c>
      <c r="O65" s="3"/>
      <c r="P65" s="26" t="s">
        <v>187</v>
      </c>
    </row>
    <row r="66" spans="1:16" x14ac:dyDescent="0.2">
      <c r="A66" s="26">
        <v>65</v>
      </c>
      <c r="B66" s="26" t="s">
        <v>188</v>
      </c>
      <c r="C66" s="26" t="s">
        <v>189</v>
      </c>
      <c r="D66" s="36">
        <v>40120</v>
      </c>
      <c r="E66" s="26" t="s">
        <v>402</v>
      </c>
      <c r="F66" s="26">
        <v>-69.1631</v>
      </c>
      <c r="G66" s="26">
        <v>-14.679399999999999</v>
      </c>
      <c r="H66" s="4"/>
      <c r="I66" s="4"/>
      <c r="J66" s="4"/>
      <c r="K66" s="4"/>
      <c r="L66" s="4"/>
      <c r="M66" s="4"/>
      <c r="N66" s="20" t="s">
        <v>954</v>
      </c>
      <c r="O66" s="3"/>
      <c r="P66" s="26" t="s">
        <v>190</v>
      </c>
    </row>
    <row r="67" spans="1:16" x14ac:dyDescent="0.2">
      <c r="A67" s="26">
        <v>66</v>
      </c>
      <c r="B67" s="26" t="s">
        <v>188</v>
      </c>
      <c r="C67" s="26" t="s">
        <v>191</v>
      </c>
      <c r="D67" s="36" t="s">
        <v>192</v>
      </c>
      <c r="E67" s="26" t="s">
        <v>402</v>
      </c>
      <c r="F67" s="26">
        <v>-68.3917</v>
      </c>
      <c r="G67" s="26">
        <v>-15.9161</v>
      </c>
      <c r="H67" s="4"/>
      <c r="I67" s="4"/>
      <c r="J67" s="4"/>
      <c r="K67" s="4"/>
      <c r="L67" s="4"/>
      <c r="M67" s="4"/>
      <c r="N67" s="20" t="s">
        <v>954</v>
      </c>
      <c r="O67" s="3"/>
      <c r="P67" s="26" t="s">
        <v>187</v>
      </c>
    </row>
    <row r="68" spans="1:16" x14ac:dyDescent="0.2">
      <c r="A68" s="26">
        <v>67</v>
      </c>
      <c r="B68" s="26" t="s">
        <v>188</v>
      </c>
      <c r="C68" s="26" t="s">
        <v>193</v>
      </c>
      <c r="D68" s="36" t="s">
        <v>194</v>
      </c>
      <c r="E68" s="26" t="s">
        <v>402</v>
      </c>
      <c r="F68" s="26">
        <v>-68.387200000000007</v>
      </c>
      <c r="G68" s="26">
        <v>-15.935600000000001</v>
      </c>
      <c r="H68" s="4"/>
      <c r="I68" s="4"/>
      <c r="J68" s="4"/>
      <c r="K68" s="4"/>
      <c r="L68" s="4"/>
      <c r="M68" s="4"/>
      <c r="N68" s="20" t="s">
        <v>954</v>
      </c>
      <c r="O68" s="3"/>
      <c r="P68" s="26" t="s">
        <v>187</v>
      </c>
    </row>
    <row r="69" spans="1:16" x14ac:dyDescent="0.2">
      <c r="A69" s="26">
        <v>68</v>
      </c>
      <c r="B69" s="26" t="s">
        <v>184</v>
      </c>
      <c r="C69" s="26" t="s">
        <v>195</v>
      </c>
      <c r="D69" s="36">
        <v>15086</v>
      </c>
      <c r="E69" s="26" t="s">
        <v>402</v>
      </c>
      <c r="F69" s="26">
        <v>-76.902799999999999</v>
      </c>
      <c r="G69" s="26">
        <v>-10.315</v>
      </c>
      <c r="H69" s="4"/>
      <c r="I69" s="4"/>
      <c r="J69" s="4"/>
      <c r="K69" s="4"/>
      <c r="L69" s="4"/>
      <c r="M69" s="4"/>
      <c r="N69" s="20" t="s">
        <v>954</v>
      </c>
      <c r="O69" s="3"/>
      <c r="P69" s="26" t="s">
        <v>187</v>
      </c>
    </row>
    <row r="70" spans="1:16" x14ac:dyDescent="0.2">
      <c r="A70" s="26">
        <v>69</v>
      </c>
      <c r="B70" s="26" t="s">
        <v>196</v>
      </c>
      <c r="C70" s="26" t="s">
        <v>197</v>
      </c>
      <c r="D70" s="36" t="s">
        <v>198</v>
      </c>
      <c r="E70" s="26" t="s">
        <v>402</v>
      </c>
      <c r="F70" s="26">
        <v>-72.396699999999996</v>
      </c>
      <c r="G70" s="26">
        <v>-44.430799999999998</v>
      </c>
      <c r="H70" s="4"/>
      <c r="I70" s="4"/>
      <c r="J70" s="4"/>
      <c r="K70" s="4"/>
      <c r="L70" s="4"/>
      <c r="M70" s="4"/>
      <c r="N70" s="20" t="s">
        <v>954</v>
      </c>
      <c r="O70" s="3"/>
      <c r="P70" s="26" t="s">
        <v>199</v>
      </c>
    </row>
    <row r="71" spans="1:16" x14ac:dyDescent="0.2">
      <c r="A71" s="26">
        <v>70</v>
      </c>
      <c r="B71" s="26" t="s">
        <v>196</v>
      </c>
      <c r="C71" s="26" t="s">
        <v>200</v>
      </c>
      <c r="D71" s="36" t="s">
        <v>201</v>
      </c>
      <c r="E71" s="26" t="s">
        <v>402</v>
      </c>
      <c r="F71" s="26">
        <v>-73.424199999999999</v>
      </c>
      <c r="G71" s="26">
        <v>-47.5075</v>
      </c>
      <c r="H71" s="4"/>
      <c r="I71" s="4"/>
      <c r="J71" s="4"/>
      <c r="K71" s="4"/>
      <c r="L71" s="4"/>
      <c r="M71" s="4"/>
      <c r="N71" s="20" t="s">
        <v>954</v>
      </c>
      <c r="O71" s="3"/>
      <c r="P71" s="26" t="s">
        <v>199</v>
      </c>
    </row>
    <row r="72" spans="1:16" x14ac:dyDescent="0.2">
      <c r="A72" s="26">
        <v>71</v>
      </c>
      <c r="B72" s="26" t="s">
        <v>196</v>
      </c>
      <c r="C72" s="26" t="s">
        <v>202</v>
      </c>
      <c r="D72" s="36" t="s">
        <v>203</v>
      </c>
      <c r="E72" s="26" t="s">
        <v>402</v>
      </c>
      <c r="F72" s="26">
        <v>-73.887200000000007</v>
      </c>
      <c r="G72" s="26">
        <v>-49.806100000000001</v>
      </c>
      <c r="H72" s="4"/>
      <c r="I72" s="4"/>
      <c r="J72" s="4"/>
      <c r="K72" s="4"/>
      <c r="L72" s="4"/>
      <c r="M72" s="4"/>
      <c r="N72" s="20" t="s">
        <v>954</v>
      </c>
      <c r="O72" s="3"/>
      <c r="P72" s="26" t="s">
        <v>199</v>
      </c>
    </row>
    <row r="73" spans="1:16" x14ac:dyDescent="0.2">
      <c r="A73" s="26">
        <v>72</v>
      </c>
      <c r="B73" s="26" t="s">
        <v>196</v>
      </c>
      <c r="C73" s="26" t="s">
        <v>204</v>
      </c>
      <c r="D73" s="36" t="s">
        <v>205</v>
      </c>
      <c r="E73" s="26" t="s">
        <v>402</v>
      </c>
      <c r="F73" s="26">
        <v>-72.974199999999996</v>
      </c>
      <c r="G73" s="26">
        <v>-50.949399999999997</v>
      </c>
      <c r="H73" s="4"/>
      <c r="I73" s="4"/>
      <c r="J73" s="4"/>
      <c r="K73" s="4"/>
      <c r="L73" s="4"/>
      <c r="M73" s="4"/>
      <c r="N73" s="20" t="s">
        <v>954</v>
      </c>
      <c r="O73" s="3"/>
      <c r="P73" s="26" t="s">
        <v>199</v>
      </c>
    </row>
    <row r="74" spans="1:16" x14ac:dyDescent="0.2">
      <c r="A74" s="26">
        <v>73</v>
      </c>
      <c r="B74" s="26" t="s">
        <v>206</v>
      </c>
      <c r="C74" s="26" t="s">
        <v>207</v>
      </c>
      <c r="D74" s="36" t="s">
        <v>208</v>
      </c>
      <c r="E74" s="26" t="s">
        <v>402</v>
      </c>
      <c r="F74" s="26">
        <v>-72.003100000000003</v>
      </c>
      <c r="G74" s="26">
        <v>-42.4161</v>
      </c>
      <c r="H74" s="4"/>
      <c r="I74" s="4"/>
      <c r="J74" s="4"/>
      <c r="K74" s="4"/>
      <c r="L74" s="4"/>
      <c r="M74" s="4"/>
      <c r="N74" s="20" t="s">
        <v>954</v>
      </c>
      <c r="O74" s="3"/>
      <c r="P74" s="26" t="s">
        <v>199</v>
      </c>
    </row>
    <row r="75" spans="1:16" x14ac:dyDescent="0.2">
      <c r="A75" s="26">
        <v>74</v>
      </c>
      <c r="B75" s="26" t="s">
        <v>64</v>
      </c>
      <c r="C75" s="26" t="s">
        <v>209</v>
      </c>
      <c r="D75" s="38">
        <v>30682</v>
      </c>
      <c r="E75" s="26" t="s">
        <v>402</v>
      </c>
      <c r="F75" s="26">
        <v>-73.231700000000004</v>
      </c>
      <c r="G75" s="26">
        <v>-46.883099999999999</v>
      </c>
      <c r="H75" s="4"/>
      <c r="I75" s="4"/>
      <c r="J75" s="4"/>
      <c r="K75" s="4"/>
      <c r="L75" s="4"/>
      <c r="M75" s="4"/>
      <c r="N75" s="3"/>
      <c r="O75" s="3" t="s">
        <v>979</v>
      </c>
      <c r="P75" s="29" t="s">
        <v>210</v>
      </c>
    </row>
    <row r="76" spans="1:16" x14ac:dyDescent="0.2">
      <c r="A76" s="26">
        <v>75</v>
      </c>
      <c r="B76" s="26" t="s">
        <v>64</v>
      </c>
      <c r="C76" s="26" t="s">
        <v>209</v>
      </c>
      <c r="D76" s="38">
        <v>31079</v>
      </c>
      <c r="E76" s="26" t="s">
        <v>402</v>
      </c>
      <c r="F76" s="26">
        <v>-73.231700000000004</v>
      </c>
      <c r="G76" s="26">
        <v>-46.883099999999999</v>
      </c>
      <c r="H76" s="4"/>
      <c r="I76" s="4"/>
      <c r="J76" s="4"/>
      <c r="K76" s="4"/>
      <c r="L76" s="4"/>
      <c r="M76" s="4"/>
      <c r="N76" s="3"/>
      <c r="O76" s="3" t="s">
        <v>979</v>
      </c>
      <c r="P76" s="29" t="s">
        <v>210</v>
      </c>
    </row>
    <row r="77" spans="1:16" x14ac:dyDescent="0.2">
      <c r="A77" s="26">
        <v>76</v>
      </c>
      <c r="B77" s="26" t="s">
        <v>184</v>
      </c>
      <c r="C77" s="26" t="s">
        <v>211</v>
      </c>
      <c r="D77" s="26">
        <v>1991</v>
      </c>
      <c r="E77" s="26" t="s">
        <v>402</v>
      </c>
      <c r="F77" s="26">
        <v>-77.549700000000001</v>
      </c>
      <c r="G77" s="26">
        <v>-9.2125000000000004</v>
      </c>
      <c r="H77" s="4"/>
      <c r="I77" s="4"/>
      <c r="J77" s="4"/>
      <c r="K77" s="4"/>
      <c r="L77" s="4"/>
      <c r="M77" s="4"/>
      <c r="N77" s="20" t="s">
        <v>954</v>
      </c>
      <c r="O77" s="3"/>
      <c r="P77" s="26" t="s">
        <v>212</v>
      </c>
    </row>
    <row r="78" spans="1:16" x14ac:dyDescent="0.2">
      <c r="A78" s="26">
        <v>77</v>
      </c>
      <c r="B78" s="26" t="s">
        <v>184</v>
      </c>
      <c r="C78" s="26" t="s">
        <v>213</v>
      </c>
      <c r="D78" s="36">
        <v>15323</v>
      </c>
      <c r="E78" s="26" t="s">
        <v>402</v>
      </c>
      <c r="F78" s="26">
        <v>-77.372500000000002</v>
      </c>
      <c r="G78" s="26">
        <v>-9.3825000000000003</v>
      </c>
      <c r="H78" s="4"/>
      <c r="I78" s="4"/>
      <c r="J78" s="4"/>
      <c r="K78" s="4"/>
      <c r="L78" s="4"/>
      <c r="M78" s="4"/>
      <c r="N78" s="20" t="s">
        <v>954</v>
      </c>
      <c r="O78" s="3"/>
      <c r="P78" s="26" t="s">
        <v>214</v>
      </c>
    </row>
    <row r="79" spans="1:16" x14ac:dyDescent="0.2">
      <c r="A79" s="26">
        <v>78</v>
      </c>
      <c r="B79" s="26" t="s">
        <v>184</v>
      </c>
      <c r="C79" s="26" t="s">
        <v>215</v>
      </c>
      <c r="D79" s="36">
        <v>18556</v>
      </c>
      <c r="E79" s="26" t="s">
        <v>402</v>
      </c>
      <c r="F79" s="26">
        <v>-77.667500000000004</v>
      </c>
      <c r="G79" s="26">
        <v>-8.8652999999999995</v>
      </c>
      <c r="H79" s="4"/>
      <c r="I79" s="4"/>
      <c r="J79" s="4"/>
      <c r="K79" s="4"/>
      <c r="L79" s="4"/>
      <c r="M79" s="4"/>
      <c r="N79" s="20" t="s">
        <v>954</v>
      </c>
      <c r="O79" s="3"/>
      <c r="P79" s="26" t="s">
        <v>214</v>
      </c>
    </row>
    <row r="80" spans="1:16" x14ac:dyDescent="0.2">
      <c r="A80" s="26">
        <v>79</v>
      </c>
      <c r="B80" s="26" t="s">
        <v>184</v>
      </c>
      <c r="C80" s="26" t="s">
        <v>216</v>
      </c>
      <c r="D80" s="26">
        <v>1969</v>
      </c>
      <c r="E80" s="26" t="s">
        <v>402</v>
      </c>
      <c r="F80" s="26">
        <v>-75.055800000000005</v>
      </c>
      <c r="G80" s="26">
        <v>-11.9156</v>
      </c>
      <c r="H80" s="4"/>
      <c r="I80" s="4"/>
      <c r="J80" s="4"/>
      <c r="K80" s="4"/>
      <c r="L80" s="4"/>
      <c r="M80" s="4"/>
      <c r="N80" s="20" t="s">
        <v>954</v>
      </c>
      <c r="O80" s="3"/>
      <c r="P80" s="26" t="s">
        <v>217</v>
      </c>
    </row>
    <row r="81" spans="1:17" x14ac:dyDescent="0.2">
      <c r="A81" s="26">
        <v>80</v>
      </c>
      <c r="B81" s="26" t="s">
        <v>184</v>
      </c>
      <c r="C81" s="26" t="s">
        <v>218</v>
      </c>
      <c r="D81" s="36">
        <v>35258</v>
      </c>
      <c r="E81" s="26" t="s">
        <v>402</v>
      </c>
      <c r="F81" s="26">
        <v>-72.534199999999998</v>
      </c>
      <c r="G81" s="26">
        <v>-13.33</v>
      </c>
      <c r="H81" s="4"/>
      <c r="I81" s="4"/>
      <c r="J81" s="4"/>
      <c r="K81" s="4"/>
      <c r="L81" s="4"/>
      <c r="M81" s="4"/>
      <c r="N81" s="20" t="s">
        <v>954</v>
      </c>
      <c r="O81" s="3"/>
      <c r="P81" s="26" t="s">
        <v>219</v>
      </c>
    </row>
    <row r="82" spans="1:17" x14ac:dyDescent="0.2">
      <c r="A82" s="26">
        <v>81</v>
      </c>
      <c r="B82" s="26" t="s">
        <v>184</v>
      </c>
      <c r="C82" s="26" t="s">
        <v>218</v>
      </c>
      <c r="D82" s="36">
        <v>36121</v>
      </c>
      <c r="E82" s="26" t="s">
        <v>402</v>
      </c>
      <c r="F82" s="26">
        <v>-72.534199999999998</v>
      </c>
      <c r="G82" s="26">
        <v>-13.33</v>
      </c>
      <c r="H82" s="4"/>
      <c r="I82" s="4"/>
      <c r="J82" s="4"/>
      <c r="K82" s="4"/>
      <c r="L82" s="4"/>
      <c r="M82" s="4"/>
      <c r="N82" s="20" t="s">
        <v>954</v>
      </c>
      <c r="O82" s="3"/>
      <c r="P82" s="26" t="s">
        <v>219</v>
      </c>
    </row>
    <row r="83" spans="1:17" x14ac:dyDescent="0.2">
      <c r="A83" s="26">
        <v>82</v>
      </c>
      <c r="B83" s="26" t="s">
        <v>184</v>
      </c>
      <c r="C83" s="26" t="s">
        <v>218</v>
      </c>
      <c r="D83" s="26">
        <v>2015</v>
      </c>
      <c r="E83" s="26" t="s">
        <v>402</v>
      </c>
      <c r="F83" s="26">
        <v>-72.534199999999998</v>
      </c>
      <c r="G83" s="26">
        <v>-13.33</v>
      </c>
      <c r="H83" s="4"/>
      <c r="I83" s="4"/>
      <c r="J83" s="4"/>
      <c r="K83" s="4"/>
      <c r="L83" s="4"/>
      <c r="M83" s="4"/>
      <c r="N83" s="20" t="s">
        <v>954</v>
      </c>
      <c r="O83" s="3"/>
      <c r="P83" s="29" t="s">
        <v>95</v>
      </c>
    </row>
    <row r="84" spans="1:17" x14ac:dyDescent="0.2">
      <c r="A84" s="26">
        <v>83</v>
      </c>
      <c r="B84" s="26" t="s">
        <v>184</v>
      </c>
      <c r="C84" s="26" t="s">
        <v>220</v>
      </c>
      <c r="D84" s="36">
        <v>40468</v>
      </c>
      <c r="E84" s="26" t="s">
        <v>402</v>
      </c>
      <c r="F84" s="26">
        <v>-72.071899999999999</v>
      </c>
      <c r="G84" s="26">
        <v>-13.2111</v>
      </c>
      <c r="H84" s="4"/>
      <c r="I84" s="4"/>
      <c r="J84" s="4"/>
      <c r="K84" s="4"/>
      <c r="L84" s="4"/>
      <c r="M84" s="4"/>
      <c r="N84" s="20" t="s">
        <v>954</v>
      </c>
      <c r="O84" s="3"/>
      <c r="P84" s="26" t="s">
        <v>221</v>
      </c>
    </row>
    <row r="85" spans="1:17" x14ac:dyDescent="0.2">
      <c r="A85" s="26">
        <v>84</v>
      </c>
      <c r="B85" s="26" t="s">
        <v>222</v>
      </c>
      <c r="C85" s="26" t="s">
        <v>223</v>
      </c>
      <c r="D85" s="36">
        <v>33105</v>
      </c>
      <c r="E85" s="26" t="s">
        <v>402</v>
      </c>
      <c r="F85" s="26">
        <v>7.7991999999999999</v>
      </c>
      <c r="G85" s="26">
        <v>46.474200000000003</v>
      </c>
      <c r="H85" s="4"/>
      <c r="I85" s="4"/>
      <c r="J85" s="4">
        <v>0.1</v>
      </c>
      <c r="K85" s="4">
        <v>35</v>
      </c>
      <c r="L85" s="4"/>
      <c r="M85" s="4"/>
      <c r="N85" s="20"/>
      <c r="O85" s="20"/>
      <c r="P85" s="29" t="s">
        <v>224</v>
      </c>
    </row>
    <row r="86" spans="1:17" x14ac:dyDescent="0.2">
      <c r="A86" s="26">
        <v>85</v>
      </c>
      <c r="B86" s="26" t="s">
        <v>222</v>
      </c>
      <c r="C86" s="26" t="s">
        <v>225</v>
      </c>
      <c r="D86" s="38">
        <v>37104</v>
      </c>
      <c r="E86" s="26" t="s">
        <v>402</v>
      </c>
      <c r="F86" s="26">
        <v>7.7991999999999999</v>
      </c>
      <c r="G86" s="26">
        <v>46.474200000000003</v>
      </c>
      <c r="H86" s="4"/>
      <c r="I86" s="4"/>
      <c r="J86" s="4"/>
      <c r="K86" s="4">
        <v>35</v>
      </c>
      <c r="L86" s="4"/>
      <c r="M86" s="4"/>
      <c r="N86" s="20"/>
      <c r="O86" s="20"/>
      <c r="P86" s="29" t="s">
        <v>224</v>
      </c>
    </row>
    <row r="87" spans="1:17" x14ac:dyDescent="0.2">
      <c r="A87" s="26">
        <v>86</v>
      </c>
      <c r="B87" s="26" t="s">
        <v>222</v>
      </c>
      <c r="C87" s="26" t="s">
        <v>225</v>
      </c>
      <c r="D87" s="36">
        <v>42884</v>
      </c>
      <c r="E87" s="26" t="s">
        <v>402</v>
      </c>
      <c r="F87" s="26">
        <v>7.7991999999999999</v>
      </c>
      <c r="G87" s="26">
        <v>46.474200000000003</v>
      </c>
      <c r="H87" s="4"/>
      <c r="I87" s="4"/>
      <c r="J87" s="4">
        <v>0.1</v>
      </c>
      <c r="K87" s="4">
        <v>35</v>
      </c>
      <c r="L87" s="4"/>
      <c r="M87" s="4"/>
      <c r="N87" s="20"/>
      <c r="O87" s="20"/>
      <c r="P87" s="29" t="s">
        <v>226</v>
      </c>
    </row>
    <row r="88" spans="1:17" x14ac:dyDescent="0.2">
      <c r="A88" s="26">
        <v>87</v>
      </c>
      <c r="B88" s="26" t="s">
        <v>222</v>
      </c>
      <c r="C88" s="26" t="s">
        <v>227</v>
      </c>
      <c r="D88" s="36">
        <v>26895</v>
      </c>
      <c r="E88" s="26" t="s">
        <v>402</v>
      </c>
      <c r="F88" s="26">
        <v>7.7168999999999999</v>
      </c>
      <c r="G88" s="26">
        <v>46.1</v>
      </c>
      <c r="H88" s="4"/>
      <c r="I88" s="4"/>
      <c r="J88" s="4">
        <v>0.17</v>
      </c>
      <c r="K88" s="4" t="s">
        <v>228</v>
      </c>
      <c r="L88" s="4"/>
      <c r="M88" s="4"/>
      <c r="N88" s="20"/>
      <c r="O88" s="20" t="s">
        <v>982</v>
      </c>
      <c r="P88" s="26" t="s">
        <v>229</v>
      </c>
    </row>
    <row r="89" spans="1:17" x14ac:dyDescent="0.2">
      <c r="A89" s="26">
        <v>88</v>
      </c>
      <c r="B89" s="26" t="s">
        <v>222</v>
      </c>
      <c r="C89" s="26" t="s">
        <v>230</v>
      </c>
      <c r="D89" s="38">
        <v>34182</v>
      </c>
      <c r="E89" s="26" t="s">
        <v>402</v>
      </c>
      <c r="F89" s="26">
        <v>6.9863999999999997</v>
      </c>
      <c r="G89" s="26">
        <v>45.867800000000003</v>
      </c>
      <c r="H89" s="4"/>
      <c r="I89" s="4"/>
      <c r="J89" s="4">
        <v>0.08</v>
      </c>
      <c r="K89" s="4"/>
      <c r="L89" s="4"/>
      <c r="M89" s="4"/>
      <c r="N89" s="20"/>
      <c r="O89" s="18"/>
      <c r="P89" s="26" t="s">
        <v>231</v>
      </c>
    </row>
    <row r="90" spans="1:17" x14ac:dyDescent="0.2">
      <c r="A90" s="26">
        <v>89</v>
      </c>
      <c r="B90" s="26" t="s">
        <v>222</v>
      </c>
      <c r="C90" s="26" t="s">
        <v>230</v>
      </c>
      <c r="D90" s="38">
        <v>35247</v>
      </c>
      <c r="E90" s="26" t="s">
        <v>402</v>
      </c>
      <c r="F90" s="26">
        <v>6.9863999999999997</v>
      </c>
      <c r="G90" s="26">
        <v>45.867800000000003</v>
      </c>
      <c r="H90" s="4"/>
      <c r="I90" s="4"/>
      <c r="J90" s="4">
        <v>2.4E-2</v>
      </c>
      <c r="K90" s="4"/>
      <c r="L90" s="4"/>
      <c r="M90" s="4"/>
      <c r="N90" s="20"/>
      <c r="O90" s="18"/>
      <c r="P90" s="26" t="s">
        <v>231</v>
      </c>
    </row>
    <row r="91" spans="1:17" x14ac:dyDescent="0.2">
      <c r="A91" s="26">
        <v>90</v>
      </c>
      <c r="B91" s="26" t="s">
        <v>222</v>
      </c>
      <c r="C91" s="26" t="s">
        <v>230</v>
      </c>
      <c r="D91" s="36">
        <v>19349</v>
      </c>
      <c r="E91" s="26" t="s">
        <v>402</v>
      </c>
      <c r="F91" s="26">
        <v>6.9863999999999997</v>
      </c>
      <c r="G91" s="26">
        <v>45.867800000000003</v>
      </c>
      <c r="H91" s="4"/>
      <c r="I91" s="4"/>
      <c r="J91" s="4">
        <v>1</v>
      </c>
      <c r="K91" s="4"/>
      <c r="L91" s="4" t="s">
        <v>232</v>
      </c>
      <c r="M91" s="4"/>
      <c r="N91" s="20"/>
      <c r="O91" s="20" t="s">
        <v>983</v>
      </c>
      <c r="P91" s="26" t="s">
        <v>231</v>
      </c>
    </row>
    <row r="92" spans="1:17" x14ac:dyDescent="0.2">
      <c r="A92" s="26">
        <v>91</v>
      </c>
      <c r="B92" s="26" t="s">
        <v>222</v>
      </c>
      <c r="C92" s="26" t="s">
        <v>227</v>
      </c>
      <c r="D92" s="26">
        <v>1980</v>
      </c>
      <c r="E92" s="26" t="s">
        <v>402</v>
      </c>
      <c r="F92" s="26">
        <v>7.7168999999999999</v>
      </c>
      <c r="G92" s="26">
        <v>46.1</v>
      </c>
      <c r="H92" s="4"/>
      <c r="I92" s="4"/>
      <c r="J92" s="4"/>
      <c r="K92" s="4" t="s">
        <v>228</v>
      </c>
      <c r="L92" s="4"/>
      <c r="M92" s="4"/>
      <c r="N92" s="20"/>
      <c r="O92" s="18"/>
      <c r="P92" s="26" t="s">
        <v>233</v>
      </c>
    </row>
    <row r="93" spans="1:17" x14ac:dyDescent="0.2">
      <c r="A93" s="26">
        <v>92</v>
      </c>
      <c r="B93" s="26" t="s">
        <v>222</v>
      </c>
      <c r="C93" s="26" t="s">
        <v>227</v>
      </c>
      <c r="D93" s="26">
        <v>1986</v>
      </c>
      <c r="E93" s="26" t="s">
        <v>402</v>
      </c>
      <c r="F93" s="26">
        <v>7.7168999999999999</v>
      </c>
      <c r="G93" s="26">
        <v>46.1</v>
      </c>
      <c r="H93" s="4"/>
      <c r="I93" s="4"/>
      <c r="J93" s="4"/>
      <c r="K93" s="4" t="s">
        <v>228</v>
      </c>
      <c r="L93" s="4"/>
      <c r="M93" s="4"/>
      <c r="N93" s="20"/>
      <c r="O93" s="18"/>
      <c r="P93" s="26" t="s">
        <v>233</v>
      </c>
    </row>
    <row r="94" spans="1:17" x14ac:dyDescent="0.2">
      <c r="A94" s="26">
        <v>93</v>
      </c>
      <c r="B94" s="26" t="s">
        <v>222</v>
      </c>
      <c r="C94" s="26" t="s">
        <v>227</v>
      </c>
      <c r="D94" s="26">
        <v>1999</v>
      </c>
      <c r="E94" s="26" t="s">
        <v>402</v>
      </c>
      <c r="F94" s="26">
        <v>7.7168999999999999</v>
      </c>
      <c r="G94" s="26">
        <v>46.1</v>
      </c>
      <c r="H94" s="4"/>
      <c r="I94" s="4"/>
      <c r="J94" s="4"/>
      <c r="K94" s="4" t="s">
        <v>228</v>
      </c>
      <c r="L94" s="4"/>
      <c r="M94" s="4"/>
      <c r="N94" s="20"/>
      <c r="O94" s="18"/>
      <c r="P94" s="26" t="s">
        <v>233</v>
      </c>
    </row>
    <row r="95" spans="1:17" x14ac:dyDescent="0.2">
      <c r="A95" s="26">
        <v>94</v>
      </c>
      <c r="B95" s="26" t="s">
        <v>222</v>
      </c>
      <c r="C95" s="26" t="s">
        <v>234</v>
      </c>
      <c r="D95" s="36">
        <v>38435</v>
      </c>
      <c r="E95" s="26" t="s">
        <v>402</v>
      </c>
      <c r="F95" s="26">
        <v>7.7168999999999999</v>
      </c>
      <c r="G95" s="26">
        <v>46.1</v>
      </c>
      <c r="H95" s="4"/>
      <c r="I95" s="4"/>
      <c r="J95" s="4">
        <v>0.12</v>
      </c>
      <c r="K95" s="4" t="s">
        <v>228</v>
      </c>
      <c r="L95" s="4"/>
      <c r="M95" s="4"/>
      <c r="N95" s="20"/>
      <c r="O95" s="20" t="s">
        <v>982</v>
      </c>
      <c r="P95" s="26" t="s">
        <v>229</v>
      </c>
    </row>
    <row r="96" spans="1:17" x14ac:dyDescent="0.2">
      <c r="A96" s="26">
        <v>95</v>
      </c>
      <c r="B96" s="26" t="s">
        <v>222</v>
      </c>
      <c r="C96" s="26" t="s">
        <v>235</v>
      </c>
      <c r="D96" s="36" t="s">
        <v>236</v>
      </c>
      <c r="E96" s="26" t="s">
        <v>402</v>
      </c>
      <c r="F96" s="26">
        <v>7.7168999999999999</v>
      </c>
      <c r="G96" s="26">
        <v>46.1</v>
      </c>
      <c r="H96" s="4"/>
      <c r="I96" s="4"/>
      <c r="J96" s="4">
        <v>13</v>
      </c>
      <c r="K96" s="4"/>
      <c r="L96" s="4"/>
      <c r="M96" s="4"/>
      <c r="N96" s="20"/>
      <c r="O96" s="20"/>
      <c r="P96" s="29" t="s">
        <v>237</v>
      </c>
      <c r="Q96" s="25"/>
    </row>
    <row r="97" spans="1:17" x14ac:dyDescent="0.2">
      <c r="A97" s="26">
        <v>96</v>
      </c>
      <c r="B97" s="26" t="s">
        <v>222</v>
      </c>
      <c r="C97" s="26" t="s">
        <v>235</v>
      </c>
      <c r="D97" s="36" t="s">
        <v>238</v>
      </c>
      <c r="E97" s="26" t="s">
        <v>402</v>
      </c>
      <c r="F97" s="26">
        <v>7.7168999999999999</v>
      </c>
      <c r="G97" s="26">
        <v>46.1</v>
      </c>
      <c r="H97" s="4"/>
      <c r="I97" s="4"/>
      <c r="J97" s="4">
        <v>1.5</v>
      </c>
      <c r="K97" s="4">
        <v>45</v>
      </c>
      <c r="L97" s="4"/>
      <c r="M97" s="4"/>
      <c r="N97" s="20"/>
      <c r="O97" s="20"/>
      <c r="P97" s="29" t="s">
        <v>237</v>
      </c>
      <c r="Q97" s="25"/>
    </row>
    <row r="98" spans="1:17" x14ac:dyDescent="0.2">
      <c r="A98" s="26">
        <v>97</v>
      </c>
      <c r="B98" s="26" t="s">
        <v>222</v>
      </c>
      <c r="C98" s="26" t="s">
        <v>235</v>
      </c>
      <c r="D98" s="36">
        <v>23024</v>
      </c>
      <c r="E98" s="26" t="s">
        <v>402</v>
      </c>
      <c r="F98" s="26">
        <v>7.7168999999999999</v>
      </c>
      <c r="G98" s="26">
        <v>46.1</v>
      </c>
      <c r="H98" s="4"/>
      <c r="I98" s="4"/>
      <c r="J98" s="4"/>
      <c r="K98" s="4"/>
      <c r="L98" s="4"/>
      <c r="M98" s="4"/>
      <c r="N98" s="20"/>
      <c r="O98" s="20"/>
      <c r="P98" s="29" t="s">
        <v>178</v>
      </c>
      <c r="Q98" s="25"/>
    </row>
    <row r="99" spans="1:17" x14ac:dyDescent="0.2">
      <c r="A99" s="26">
        <v>98</v>
      </c>
      <c r="B99" s="26" t="s">
        <v>222</v>
      </c>
      <c r="C99" s="26" t="s">
        <v>235</v>
      </c>
      <c r="D99" s="36" t="s">
        <v>239</v>
      </c>
      <c r="E99" s="26" t="s">
        <v>402</v>
      </c>
      <c r="F99" s="26">
        <v>7.7168999999999999</v>
      </c>
      <c r="G99" s="26">
        <v>46.1</v>
      </c>
      <c r="H99" s="4"/>
      <c r="I99" s="4"/>
      <c r="J99" s="4"/>
      <c r="K99" s="4"/>
      <c r="L99" s="4"/>
      <c r="M99" s="4"/>
      <c r="N99" s="20"/>
      <c r="O99" s="20"/>
      <c r="P99" s="29" t="s">
        <v>178</v>
      </c>
      <c r="Q99" s="25"/>
    </row>
    <row r="100" spans="1:17" x14ac:dyDescent="0.2">
      <c r="A100" s="26">
        <v>99</v>
      </c>
      <c r="B100" s="26" t="s">
        <v>222</v>
      </c>
      <c r="C100" s="26" t="s">
        <v>235</v>
      </c>
      <c r="D100" s="36">
        <v>26895</v>
      </c>
      <c r="E100" s="26" t="s">
        <v>402</v>
      </c>
      <c r="F100" s="26">
        <v>7.7168999999999999</v>
      </c>
      <c r="G100" s="26">
        <v>46.1</v>
      </c>
      <c r="H100" s="4"/>
      <c r="I100" s="4"/>
      <c r="J100" s="4">
        <v>0.1</v>
      </c>
      <c r="K100" s="4"/>
      <c r="L100" s="4"/>
      <c r="M100" s="4"/>
      <c r="N100" s="20"/>
      <c r="O100" s="20"/>
      <c r="P100" s="29" t="s">
        <v>240</v>
      </c>
      <c r="Q100" s="25"/>
    </row>
    <row r="101" spans="1:17" x14ac:dyDescent="0.2">
      <c r="A101" s="26">
        <v>100</v>
      </c>
      <c r="B101" s="26" t="s">
        <v>222</v>
      </c>
      <c r="C101" s="26" t="s">
        <v>241</v>
      </c>
      <c r="D101" s="36">
        <v>29101</v>
      </c>
      <c r="E101" s="26" t="s">
        <v>402</v>
      </c>
      <c r="F101" s="26">
        <v>8.0036000000000005</v>
      </c>
      <c r="G101" s="26">
        <v>46.169699999999999</v>
      </c>
      <c r="H101" s="4"/>
      <c r="I101" s="4"/>
      <c r="J101" s="4">
        <v>1</v>
      </c>
      <c r="K101" s="4">
        <v>30</v>
      </c>
      <c r="L101" s="4"/>
      <c r="M101" s="4"/>
      <c r="N101" s="20"/>
      <c r="O101" s="20"/>
      <c r="P101" s="29" t="s">
        <v>178</v>
      </c>
      <c r="Q101" s="25"/>
    </row>
    <row r="102" spans="1:17" x14ac:dyDescent="0.2">
      <c r="A102" s="26">
        <v>101</v>
      </c>
      <c r="B102" s="26" t="s">
        <v>222</v>
      </c>
      <c r="C102" s="26" t="s">
        <v>241</v>
      </c>
      <c r="D102" s="26">
        <v>1966</v>
      </c>
      <c r="E102" s="26" t="s">
        <v>402</v>
      </c>
      <c r="F102" s="26">
        <v>8.0036000000000005</v>
      </c>
      <c r="G102" s="26">
        <v>46.169699999999999</v>
      </c>
      <c r="H102" s="4"/>
      <c r="I102" s="4"/>
      <c r="J102" s="4">
        <v>0.95</v>
      </c>
      <c r="K102" s="4"/>
      <c r="L102" s="4"/>
      <c r="M102" s="4"/>
      <c r="N102" s="20"/>
      <c r="O102" s="20"/>
      <c r="P102" s="29" t="s">
        <v>178</v>
      </c>
      <c r="Q102" s="25"/>
    </row>
    <row r="103" spans="1:17" x14ac:dyDescent="0.2">
      <c r="A103" s="26">
        <v>102</v>
      </c>
      <c r="B103" s="26" t="s">
        <v>222</v>
      </c>
      <c r="C103" s="26" t="s">
        <v>241</v>
      </c>
      <c r="D103" s="26">
        <v>1969</v>
      </c>
      <c r="E103" s="26" t="s">
        <v>402</v>
      </c>
      <c r="F103" s="26">
        <v>8.0036000000000005</v>
      </c>
      <c r="G103" s="26">
        <v>46.169699999999999</v>
      </c>
      <c r="H103" s="4"/>
      <c r="I103" s="4"/>
      <c r="J103" s="4">
        <v>0.47</v>
      </c>
      <c r="K103" s="4"/>
      <c r="L103" s="4"/>
      <c r="M103" s="4"/>
      <c r="N103" s="20"/>
      <c r="O103" s="20"/>
      <c r="P103" s="29" t="s">
        <v>240</v>
      </c>
      <c r="Q103" s="25"/>
    </row>
    <row r="104" spans="1:17" x14ac:dyDescent="0.2">
      <c r="A104" s="26">
        <v>103</v>
      </c>
      <c r="B104" s="26" t="s">
        <v>222</v>
      </c>
      <c r="C104" s="26" t="s">
        <v>241</v>
      </c>
      <c r="D104" s="26">
        <v>1973</v>
      </c>
      <c r="E104" s="26" t="s">
        <v>402</v>
      </c>
      <c r="F104" s="26">
        <v>8.0036000000000005</v>
      </c>
      <c r="G104" s="26">
        <v>46.169699999999999</v>
      </c>
      <c r="H104" s="4"/>
      <c r="I104" s="4"/>
      <c r="J104" s="4">
        <v>0.56999999999999995</v>
      </c>
      <c r="K104" s="4"/>
      <c r="L104" s="4"/>
      <c r="M104" s="4"/>
      <c r="N104" s="20"/>
      <c r="O104" s="20"/>
      <c r="P104" s="29" t="s">
        <v>240</v>
      </c>
      <c r="Q104" s="25"/>
    </row>
    <row r="105" spans="1:17" x14ac:dyDescent="0.2">
      <c r="A105" s="26">
        <v>104</v>
      </c>
      <c r="B105" s="26" t="s">
        <v>222</v>
      </c>
      <c r="C105" s="26" t="s">
        <v>241</v>
      </c>
      <c r="D105" s="26">
        <v>1983</v>
      </c>
      <c r="E105" s="26" t="s">
        <v>402</v>
      </c>
      <c r="F105" s="26">
        <v>8.0036000000000005</v>
      </c>
      <c r="G105" s="26">
        <v>46.169699999999999</v>
      </c>
      <c r="H105" s="4"/>
      <c r="I105" s="4"/>
      <c r="J105" s="4">
        <v>0.66</v>
      </c>
      <c r="K105" s="4"/>
      <c r="L105" s="4"/>
      <c r="M105" s="4"/>
      <c r="N105" s="20"/>
      <c r="O105" s="20"/>
      <c r="P105" s="29" t="s">
        <v>240</v>
      </c>
      <c r="Q105" s="25"/>
    </row>
    <row r="106" spans="1:17" x14ac:dyDescent="0.2">
      <c r="A106" s="26">
        <v>105</v>
      </c>
      <c r="B106" s="26" t="s">
        <v>222</v>
      </c>
      <c r="C106" s="26" t="s">
        <v>241</v>
      </c>
      <c r="D106" s="38">
        <v>43344</v>
      </c>
      <c r="E106" s="26" t="s">
        <v>402</v>
      </c>
      <c r="F106" s="26">
        <v>8.0036000000000005</v>
      </c>
      <c r="G106" s="26">
        <v>46.169699999999999</v>
      </c>
      <c r="H106" s="4"/>
      <c r="I106" s="4"/>
      <c r="J106" s="4">
        <v>2</v>
      </c>
      <c r="K106" s="4"/>
      <c r="L106" s="4"/>
      <c r="M106" s="4"/>
      <c r="N106" s="20"/>
      <c r="O106" s="20"/>
      <c r="P106" s="29" t="s">
        <v>83</v>
      </c>
      <c r="Q106" s="25"/>
    </row>
    <row r="107" spans="1:17" x14ac:dyDescent="0.2">
      <c r="A107" s="26">
        <v>106</v>
      </c>
      <c r="B107" s="26" t="s">
        <v>222</v>
      </c>
      <c r="C107" s="26" t="s">
        <v>242</v>
      </c>
      <c r="D107" s="36">
        <v>23984</v>
      </c>
      <c r="E107" s="26" t="s">
        <v>402</v>
      </c>
      <c r="F107" s="26">
        <v>7.9368999999999996</v>
      </c>
      <c r="G107" s="26">
        <v>46.046100000000003</v>
      </c>
      <c r="H107" s="4"/>
      <c r="I107" s="4"/>
      <c r="J107" s="4">
        <v>2</v>
      </c>
      <c r="K107" s="4">
        <v>27</v>
      </c>
      <c r="L107" s="4"/>
      <c r="M107" s="4"/>
      <c r="N107" s="20"/>
      <c r="O107" s="20" t="s">
        <v>984</v>
      </c>
      <c r="P107" s="29" t="s">
        <v>243</v>
      </c>
    </row>
    <row r="108" spans="1:17" x14ac:dyDescent="0.2">
      <c r="A108" s="26">
        <v>107</v>
      </c>
      <c r="B108" s="26" t="s">
        <v>222</v>
      </c>
      <c r="C108" s="26" t="s">
        <v>242</v>
      </c>
      <c r="D108" s="36">
        <v>36738</v>
      </c>
      <c r="E108" s="26" t="s">
        <v>402</v>
      </c>
      <c r="F108" s="26">
        <v>7.9368999999999996</v>
      </c>
      <c r="G108" s="26">
        <v>46.046100000000003</v>
      </c>
      <c r="H108" s="4"/>
      <c r="I108" s="4"/>
      <c r="J108" s="4">
        <v>1</v>
      </c>
      <c r="K108" s="4">
        <v>27</v>
      </c>
      <c r="L108" s="4"/>
      <c r="M108" s="4"/>
      <c r="N108" s="20"/>
      <c r="O108" s="20" t="s">
        <v>984</v>
      </c>
      <c r="P108" s="29" t="s">
        <v>243</v>
      </c>
    </row>
    <row r="109" spans="1:17" x14ac:dyDescent="0.2">
      <c r="A109" s="26">
        <v>108</v>
      </c>
      <c r="B109" s="26" t="s">
        <v>222</v>
      </c>
      <c r="C109" s="26" t="s">
        <v>230</v>
      </c>
      <c r="D109" s="36">
        <v>35947</v>
      </c>
      <c r="E109" s="26" t="s">
        <v>402</v>
      </c>
      <c r="F109" s="26">
        <v>6.9863999999999997</v>
      </c>
      <c r="G109" s="26">
        <v>45.867800000000003</v>
      </c>
      <c r="H109" s="4"/>
      <c r="I109" s="4"/>
      <c r="J109" s="4">
        <v>0.15</v>
      </c>
      <c r="K109" s="4"/>
      <c r="L109" s="4"/>
      <c r="M109" s="4"/>
      <c r="N109" s="20"/>
      <c r="O109" s="18"/>
      <c r="P109" s="26" t="s">
        <v>229</v>
      </c>
    </row>
    <row r="110" spans="1:17" x14ac:dyDescent="0.2">
      <c r="A110" s="26">
        <v>109</v>
      </c>
      <c r="B110" s="26" t="s">
        <v>222</v>
      </c>
      <c r="C110" s="26" t="s">
        <v>230</v>
      </c>
      <c r="D110" s="36">
        <v>40383</v>
      </c>
      <c r="E110" s="26" t="s">
        <v>402</v>
      </c>
      <c r="F110" s="26">
        <v>6.9863999999999997</v>
      </c>
      <c r="G110" s="26">
        <v>45.867800000000003</v>
      </c>
      <c r="H110" s="4"/>
      <c r="I110" s="4"/>
      <c r="J110" s="4">
        <v>7.0000000000000007E-2</v>
      </c>
      <c r="K110" s="4"/>
      <c r="L110" s="4"/>
      <c r="M110" s="4"/>
      <c r="N110" s="20"/>
      <c r="O110" s="18"/>
      <c r="P110" s="26" t="s">
        <v>244</v>
      </c>
    </row>
    <row r="111" spans="1:17" x14ac:dyDescent="0.2">
      <c r="A111" s="26">
        <v>110</v>
      </c>
      <c r="B111" s="26" t="s">
        <v>222</v>
      </c>
      <c r="C111" s="26" t="s">
        <v>230</v>
      </c>
      <c r="D111" s="36">
        <v>41905</v>
      </c>
      <c r="E111" s="26" t="s">
        <v>402</v>
      </c>
      <c r="F111" s="26">
        <v>6.9863999999999997</v>
      </c>
      <c r="G111" s="26">
        <v>45.867800000000003</v>
      </c>
      <c r="H111" s="4"/>
      <c r="I111" s="4"/>
      <c r="J111" s="4"/>
      <c r="K111" s="4"/>
      <c r="L111" s="4"/>
      <c r="M111" s="4"/>
      <c r="N111" s="20"/>
      <c r="O111" s="18"/>
      <c r="P111" s="26" t="s">
        <v>229</v>
      </c>
    </row>
    <row r="112" spans="1:17" x14ac:dyDescent="0.2">
      <c r="A112" s="26">
        <v>111</v>
      </c>
      <c r="B112" s="26" t="s">
        <v>222</v>
      </c>
      <c r="C112" s="26" t="s">
        <v>230</v>
      </c>
      <c r="D112" s="36">
        <v>41911</v>
      </c>
      <c r="E112" s="26" t="s">
        <v>402</v>
      </c>
      <c r="F112" s="26">
        <v>6.9863999999999997</v>
      </c>
      <c r="G112" s="26">
        <v>45.867800000000003</v>
      </c>
      <c r="H112" s="4"/>
      <c r="I112" s="4"/>
      <c r="J112" s="4"/>
      <c r="K112" s="4"/>
      <c r="L112" s="4"/>
      <c r="M112" s="4"/>
      <c r="N112" s="20"/>
      <c r="O112" s="18"/>
      <c r="P112" s="26" t="s">
        <v>229</v>
      </c>
    </row>
    <row r="113" spans="1:17" x14ac:dyDescent="0.2">
      <c r="A113" s="26">
        <v>112</v>
      </c>
      <c r="B113" s="26" t="s">
        <v>222</v>
      </c>
      <c r="C113" s="26" t="s">
        <v>245</v>
      </c>
      <c r="D113" s="26">
        <v>1782</v>
      </c>
      <c r="E113" s="26" t="s">
        <v>402</v>
      </c>
      <c r="F113" s="26">
        <v>7.6974999999999998</v>
      </c>
      <c r="G113" s="26">
        <v>46.385599999999997</v>
      </c>
      <c r="H113" s="4"/>
      <c r="I113" s="4"/>
      <c r="J113" s="4"/>
      <c r="K113" s="4" t="s">
        <v>246</v>
      </c>
      <c r="L113" s="4"/>
      <c r="M113" s="4"/>
      <c r="N113" s="20"/>
      <c r="O113" s="18"/>
      <c r="P113" s="26" t="s">
        <v>229</v>
      </c>
    </row>
    <row r="114" spans="1:17" x14ac:dyDescent="0.2">
      <c r="A114" s="26">
        <v>113</v>
      </c>
      <c r="B114" s="26" t="s">
        <v>222</v>
      </c>
      <c r="C114" s="26" t="s">
        <v>245</v>
      </c>
      <c r="D114" s="39" t="s">
        <v>247</v>
      </c>
      <c r="E114" s="26" t="s">
        <v>402</v>
      </c>
      <c r="F114" s="26">
        <v>7.6974999999999998</v>
      </c>
      <c r="G114" s="26">
        <v>46.385599999999997</v>
      </c>
      <c r="H114" s="4"/>
      <c r="I114" s="4"/>
      <c r="J114" s="4">
        <v>4</v>
      </c>
      <c r="K114" s="4" t="s">
        <v>246</v>
      </c>
      <c r="L114" s="4"/>
      <c r="M114" s="4"/>
      <c r="N114" s="20"/>
      <c r="O114" s="59" t="s">
        <v>977</v>
      </c>
      <c r="P114" s="26" t="s">
        <v>229</v>
      </c>
    </row>
    <row r="115" spans="1:17" x14ac:dyDescent="0.2">
      <c r="A115" s="26">
        <v>114</v>
      </c>
      <c r="B115" s="26" t="s">
        <v>222</v>
      </c>
      <c r="C115" s="26" t="s">
        <v>248</v>
      </c>
      <c r="D115" s="36">
        <v>30788</v>
      </c>
      <c r="E115" s="26" t="s">
        <v>402</v>
      </c>
      <c r="F115" s="26">
        <v>6.8486000000000002</v>
      </c>
      <c r="G115" s="26">
        <v>45.875799999999998</v>
      </c>
      <c r="H115" s="4"/>
      <c r="I115" s="4"/>
      <c r="J115" s="4"/>
      <c r="K115" s="4"/>
      <c r="L115" s="4"/>
      <c r="M115" s="4"/>
      <c r="N115" s="20"/>
      <c r="O115" s="18"/>
      <c r="P115" s="26" t="s">
        <v>249</v>
      </c>
      <c r="Q115" s="53"/>
    </row>
    <row r="116" spans="1:17" x14ac:dyDescent="0.2">
      <c r="A116" s="26">
        <v>115</v>
      </c>
      <c r="B116" s="26" t="s">
        <v>222</v>
      </c>
      <c r="C116" s="26" t="s">
        <v>248</v>
      </c>
      <c r="D116" s="36">
        <v>32222</v>
      </c>
      <c r="E116" s="26" t="s">
        <v>402</v>
      </c>
      <c r="F116" s="26">
        <v>6.8486000000000002</v>
      </c>
      <c r="G116" s="26">
        <v>45.875799999999998</v>
      </c>
      <c r="H116" s="4"/>
      <c r="I116" s="4"/>
      <c r="J116" s="4"/>
      <c r="K116" s="4"/>
      <c r="L116" s="4"/>
      <c r="M116" s="4"/>
      <c r="N116" s="20"/>
      <c r="O116" s="18"/>
      <c r="P116" s="26" t="s">
        <v>249</v>
      </c>
      <c r="Q116" s="53"/>
    </row>
    <row r="117" spans="1:17" x14ac:dyDescent="0.2">
      <c r="A117" s="26">
        <v>116</v>
      </c>
      <c r="B117" s="26" t="s">
        <v>222</v>
      </c>
      <c r="C117" s="26" t="s">
        <v>248</v>
      </c>
      <c r="D117" s="36">
        <v>36202</v>
      </c>
      <c r="E117" s="26" t="s">
        <v>402</v>
      </c>
      <c r="F117" s="26">
        <v>6.8486000000000002</v>
      </c>
      <c r="G117" s="26">
        <v>45.875799999999998</v>
      </c>
      <c r="H117" s="4"/>
      <c r="I117" s="4"/>
      <c r="J117" s="4">
        <v>0.75</v>
      </c>
      <c r="K117" s="4"/>
      <c r="L117" s="4"/>
      <c r="M117" s="4"/>
      <c r="N117" s="20"/>
      <c r="O117" s="20" t="s">
        <v>984</v>
      </c>
      <c r="P117" s="26" t="s">
        <v>249</v>
      </c>
      <c r="Q117" s="53"/>
    </row>
    <row r="118" spans="1:17" x14ac:dyDescent="0.2">
      <c r="A118" s="26">
        <v>117</v>
      </c>
      <c r="B118" s="26" t="s">
        <v>222</v>
      </c>
      <c r="C118" s="26" t="s">
        <v>248</v>
      </c>
      <c r="D118" s="36">
        <v>40401</v>
      </c>
      <c r="E118" s="26" t="s">
        <v>402</v>
      </c>
      <c r="F118" s="26">
        <v>6.8486000000000002</v>
      </c>
      <c r="G118" s="26">
        <v>45.875799999999998</v>
      </c>
      <c r="H118" s="4"/>
      <c r="I118" s="4"/>
      <c r="J118" s="4">
        <v>0.28000000000000003</v>
      </c>
      <c r="K118" s="4"/>
      <c r="L118" s="4"/>
      <c r="M118" s="4"/>
      <c r="N118" s="20"/>
      <c r="O118" s="20" t="s">
        <v>985</v>
      </c>
      <c r="P118" s="26" t="s">
        <v>249</v>
      </c>
      <c r="Q118" s="53"/>
    </row>
    <row r="119" spans="1:17" x14ac:dyDescent="0.2">
      <c r="A119" s="26">
        <v>118</v>
      </c>
      <c r="B119" s="26" t="s">
        <v>222</v>
      </c>
      <c r="C119" s="26" t="s">
        <v>248</v>
      </c>
      <c r="D119" s="36">
        <v>41036</v>
      </c>
      <c r="E119" s="26" t="s">
        <v>402</v>
      </c>
      <c r="F119" s="26">
        <v>6.8486000000000002</v>
      </c>
      <c r="G119" s="26">
        <v>45.875799999999998</v>
      </c>
      <c r="H119" s="4"/>
      <c r="I119" s="4"/>
      <c r="J119" s="4">
        <v>0.27</v>
      </c>
      <c r="K119" s="4"/>
      <c r="L119" s="4"/>
      <c r="M119" s="4"/>
      <c r="N119" s="20"/>
      <c r="O119" s="20" t="s">
        <v>985</v>
      </c>
      <c r="P119" s="26" t="s">
        <v>249</v>
      </c>
      <c r="Q119" s="53"/>
    </row>
    <row r="120" spans="1:17" x14ac:dyDescent="0.2">
      <c r="A120" s="26">
        <v>119</v>
      </c>
      <c r="B120" s="26" t="s">
        <v>222</v>
      </c>
      <c r="C120" s="26" t="s">
        <v>250</v>
      </c>
      <c r="D120" s="36">
        <v>16644</v>
      </c>
      <c r="E120" s="26" t="s">
        <v>402</v>
      </c>
      <c r="F120" s="26">
        <v>12.7317</v>
      </c>
      <c r="G120" s="26">
        <v>47.121400000000001</v>
      </c>
      <c r="H120" s="4"/>
      <c r="I120" s="4"/>
      <c r="J120" s="4" t="s">
        <v>67</v>
      </c>
      <c r="K120" s="4"/>
      <c r="L120" s="4"/>
      <c r="M120" s="4"/>
      <c r="N120" s="20" t="s">
        <v>952</v>
      </c>
      <c r="O120" s="18"/>
      <c r="P120" s="26" t="s">
        <v>251</v>
      </c>
      <c r="Q120" s="25"/>
    </row>
    <row r="121" spans="1:17" x14ac:dyDescent="0.2">
      <c r="A121" s="26">
        <v>120</v>
      </c>
      <c r="B121" s="26" t="s">
        <v>222</v>
      </c>
      <c r="C121" s="26" t="s">
        <v>250</v>
      </c>
      <c r="D121" s="36">
        <v>20682</v>
      </c>
      <c r="E121" s="26" t="s">
        <v>402</v>
      </c>
      <c r="F121" s="26">
        <v>12.7317</v>
      </c>
      <c r="G121" s="26">
        <v>47.121400000000001</v>
      </c>
      <c r="H121" s="4"/>
      <c r="I121" s="4"/>
      <c r="J121" s="4" t="s">
        <v>149</v>
      </c>
      <c r="K121" s="4"/>
      <c r="L121" s="4"/>
      <c r="M121" s="4"/>
      <c r="N121" s="20"/>
      <c r="O121" s="20"/>
      <c r="P121" s="26" t="s">
        <v>251</v>
      </c>
      <c r="Q121" s="25"/>
    </row>
    <row r="122" spans="1:17" x14ac:dyDescent="0.2">
      <c r="A122" s="26">
        <v>121</v>
      </c>
      <c r="B122" s="26" t="s">
        <v>222</v>
      </c>
      <c r="C122" s="26" t="s">
        <v>250</v>
      </c>
      <c r="D122" s="36">
        <v>23579</v>
      </c>
      <c r="E122" s="26" t="s">
        <v>402</v>
      </c>
      <c r="F122" s="26">
        <v>12.7317</v>
      </c>
      <c r="G122" s="26">
        <v>47.121400000000001</v>
      </c>
      <c r="H122" s="4"/>
      <c r="I122" s="4"/>
      <c r="J122" s="4" t="s">
        <v>252</v>
      </c>
      <c r="K122" s="4"/>
      <c r="L122" s="4"/>
      <c r="M122" s="4"/>
      <c r="N122" s="20"/>
      <c r="O122" s="20"/>
      <c r="P122" s="26" t="s">
        <v>251</v>
      </c>
      <c r="Q122" s="25"/>
    </row>
    <row r="123" spans="1:17" x14ac:dyDescent="0.2">
      <c r="A123" s="26">
        <v>122</v>
      </c>
      <c r="B123" s="26" t="s">
        <v>222</v>
      </c>
      <c r="C123" s="26" t="s">
        <v>250</v>
      </c>
      <c r="D123" s="36">
        <v>24705</v>
      </c>
      <c r="E123" s="26" t="s">
        <v>402</v>
      </c>
      <c r="F123" s="26">
        <v>12.7317</v>
      </c>
      <c r="G123" s="26">
        <v>47.121400000000001</v>
      </c>
      <c r="H123" s="4"/>
      <c r="I123" s="4"/>
      <c r="J123" s="4" t="s">
        <v>253</v>
      </c>
      <c r="K123" s="4"/>
      <c r="L123" s="4"/>
      <c r="M123" s="4"/>
      <c r="N123" s="20"/>
      <c r="O123" s="20"/>
      <c r="P123" s="26" t="s">
        <v>251</v>
      </c>
      <c r="Q123" s="25"/>
    </row>
    <row r="124" spans="1:17" x14ac:dyDescent="0.2">
      <c r="A124" s="26">
        <v>123</v>
      </c>
      <c r="B124" s="26" t="s">
        <v>222</v>
      </c>
      <c r="C124" s="26" t="s">
        <v>250</v>
      </c>
      <c r="D124" s="36">
        <v>26116</v>
      </c>
      <c r="E124" s="26" t="s">
        <v>402</v>
      </c>
      <c r="F124" s="26">
        <v>12.7317</v>
      </c>
      <c r="G124" s="26">
        <v>47.121400000000001</v>
      </c>
      <c r="H124" s="4"/>
      <c r="I124" s="4"/>
      <c r="J124" s="4" t="s">
        <v>252</v>
      </c>
      <c r="K124" s="4"/>
      <c r="L124" s="4"/>
      <c r="M124" s="4"/>
      <c r="N124" s="20"/>
      <c r="O124" s="20"/>
      <c r="P124" s="26" t="s">
        <v>251</v>
      </c>
      <c r="Q124" s="25"/>
    </row>
    <row r="125" spans="1:17" x14ac:dyDescent="0.2">
      <c r="A125" s="26">
        <v>124</v>
      </c>
      <c r="B125" s="26" t="s">
        <v>222</v>
      </c>
      <c r="C125" s="26" t="s">
        <v>250</v>
      </c>
      <c r="D125" s="36">
        <v>27674</v>
      </c>
      <c r="E125" s="26" t="s">
        <v>402</v>
      </c>
      <c r="F125" s="26">
        <v>12.7317</v>
      </c>
      <c r="G125" s="26">
        <v>47.121400000000001</v>
      </c>
      <c r="H125" s="4"/>
      <c r="I125" s="4"/>
      <c r="J125" s="4" t="s">
        <v>149</v>
      </c>
      <c r="K125" s="4"/>
      <c r="L125" s="4"/>
      <c r="M125" s="4"/>
      <c r="N125" s="20"/>
      <c r="O125" s="20"/>
      <c r="P125" s="26" t="s">
        <v>251</v>
      </c>
      <c r="Q125" s="25"/>
    </row>
    <row r="126" spans="1:17" x14ac:dyDescent="0.2">
      <c r="A126" s="26">
        <v>125</v>
      </c>
      <c r="B126" s="26" t="s">
        <v>222</v>
      </c>
      <c r="C126" s="26" t="s">
        <v>250</v>
      </c>
      <c r="D126" s="36">
        <v>34169</v>
      </c>
      <c r="E126" s="26" t="s">
        <v>402</v>
      </c>
      <c r="F126" s="26">
        <v>12.7317</v>
      </c>
      <c r="G126" s="26">
        <v>47.121400000000001</v>
      </c>
      <c r="H126" s="4"/>
      <c r="I126" s="4"/>
      <c r="J126" s="4" t="s">
        <v>254</v>
      </c>
      <c r="K126" s="4"/>
      <c r="L126" s="4"/>
      <c r="M126" s="4"/>
      <c r="N126" s="20"/>
      <c r="O126" s="20"/>
      <c r="P126" s="26" t="s">
        <v>251</v>
      </c>
      <c r="Q126" s="25"/>
    </row>
    <row r="127" spans="1:17" x14ac:dyDescent="0.2">
      <c r="A127" s="26">
        <v>126</v>
      </c>
      <c r="B127" s="26" t="s">
        <v>222</v>
      </c>
      <c r="C127" s="26" t="s">
        <v>250</v>
      </c>
      <c r="D127" s="36">
        <v>37798</v>
      </c>
      <c r="E127" s="26" t="s">
        <v>402</v>
      </c>
      <c r="F127" s="26">
        <v>12.7317</v>
      </c>
      <c r="G127" s="26">
        <v>47.121400000000001</v>
      </c>
      <c r="H127" s="4"/>
      <c r="I127" s="4"/>
      <c r="J127" s="4">
        <v>0.3</v>
      </c>
      <c r="K127" s="4" t="s">
        <v>255</v>
      </c>
      <c r="L127" s="4" t="s">
        <v>19</v>
      </c>
      <c r="M127" s="4"/>
      <c r="N127" s="20"/>
      <c r="O127" s="20" t="s">
        <v>986</v>
      </c>
      <c r="P127" s="26" t="s">
        <v>251</v>
      </c>
      <c r="Q127" s="25"/>
    </row>
    <row r="128" spans="1:17" x14ac:dyDescent="0.2">
      <c r="A128" s="26">
        <v>127</v>
      </c>
      <c r="B128" s="26" t="s">
        <v>222</v>
      </c>
      <c r="C128" s="26" t="s">
        <v>256</v>
      </c>
      <c r="D128" s="36">
        <v>35313</v>
      </c>
      <c r="E128" s="26" t="s">
        <v>402</v>
      </c>
      <c r="F128" s="26">
        <v>8.3914000000000009</v>
      </c>
      <c r="G128" s="26">
        <v>46.498100000000001</v>
      </c>
      <c r="H128" s="4"/>
      <c r="I128" s="4"/>
      <c r="J128" s="4">
        <v>2</v>
      </c>
      <c r="K128" s="4"/>
      <c r="L128" s="4"/>
      <c r="M128" s="4"/>
      <c r="N128" s="20"/>
      <c r="O128" s="20"/>
      <c r="P128" s="29" t="s">
        <v>257</v>
      </c>
      <c r="Q128" s="25"/>
    </row>
    <row r="129" spans="1:17" x14ac:dyDescent="0.2">
      <c r="A129" s="26">
        <v>128</v>
      </c>
      <c r="B129" s="26" t="s">
        <v>222</v>
      </c>
      <c r="C129" s="26" t="s">
        <v>256</v>
      </c>
      <c r="D129" s="36">
        <v>36386</v>
      </c>
      <c r="E129" s="26" t="s">
        <v>402</v>
      </c>
      <c r="F129" s="26">
        <v>8.3914000000000009</v>
      </c>
      <c r="G129" s="26">
        <v>46.498100000000001</v>
      </c>
      <c r="H129" s="4"/>
      <c r="I129" s="4"/>
      <c r="J129" s="4"/>
      <c r="K129" s="4"/>
      <c r="L129" s="4"/>
      <c r="M129" s="4"/>
      <c r="N129" s="20"/>
      <c r="O129" s="20"/>
      <c r="P129" s="29" t="s">
        <v>258</v>
      </c>
      <c r="Q129" s="25"/>
    </row>
    <row r="130" spans="1:17" x14ac:dyDescent="0.2">
      <c r="A130" s="26">
        <v>129</v>
      </c>
      <c r="B130" s="26" t="s">
        <v>222</v>
      </c>
      <c r="C130" s="26" t="s">
        <v>259</v>
      </c>
      <c r="D130" s="36">
        <v>32695</v>
      </c>
      <c r="E130" s="26" t="s">
        <v>402</v>
      </c>
      <c r="F130" s="26">
        <v>7.0056000000000003</v>
      </c>
      <c r="G130" s="26">
        <v>44.788899999999998</v>
      </c>
      <c r="H130" s="4"/>
      <c r="I130" s="4"/>
      <c r="J130" s="4">
        <v>0.2</v>
      </c>
      <c r="K130" s="4">
        <v>37</v>
      </c>
      <c r="L130" s="4"/>
      <c r="M130" s="4"/>
      <c r="N130" s="20"/>
      <c r="O130" s="20"/>
      <c r="P130" s="29" t="s">
        <v>260</v>
      </c>
      <c r="Q130" s="25"/>
    </row>
    <row r="131" spans="1:17" x14ac:dyDescent="0.2">
      <c r="A131" s="26">
        <v>130</v>
      </c>
      <c r="B131" s="26" t="s">
        <v>222</v>
      </c>
      <c r="C131" s="26" t="s">
        <v>261</v>
      </c>
      <c r="D131" s="36">
        <v>26918</v>
      </c>
      <c r="E131" s="26" t="s">
        <v>402</v>
      </c>
      <c r="F131" s="26">
        <v>7.6839000000000004</v>
      </c>
      <c r="G131" s="26">
        <v>46.424199999999999</v>
      </c>
      <c r="H131" s="4"/>
      <c r="I131" s="4"/>
      <c r="J131" s="4">
        <v>2</v>
      </c>
      <c r="K131" s="4">
        <v>30</v>
      </c>
      <c r="L131" s="4"/>
      <c r="M131" s="4"/>
      <c r="N131" s="20"/>
      <c r="O131" s="18"/>
      <c r="P131" s="29" t="s">
        <v>237</v>
      </c>
    </row>
    <row r="132" spans="1:17" x14ac:dyDescent="0.2">
      <c r="A132" s="26">
        <v>131</v>
      </c>
      <c r="B132" s="26" t="s">
        <v>222</v>
      </c>
      <c r="C132" s="26" t="s">
        <v>261</v>
      </c>
      <c r="D132" s="26">
        <v>1975</v>
      </c>
      <c r="E132" s="26" t="s">
        <v>402</v>
      </c>
      <c r="F132" s="26">
        <v>7.6839000000000004</v>
      </c>
      <c r="G132" s="26">
        <v>46.424199999999999</v>
      </c>
      <c r="H132" s="4"/>
      <c r="I132" s="4"/>
      <c r="J132" s="4">
        <v>0.38</v>
      </c>
      <c r="K132" s="4"/>
      <c r="L132" s="4"/>
      <c r="M132" s="4"/>
      <c r="N132" s="20"/>
      <c r="O132" s="18"/>
      <c r="P132" s="29" t="s">
        <v>178</v>
      </c>
    </row>
    <row r="133" spans="1:17" x14ac:dyDescent="0.2">
      <c r="A133" s="26">
        <v>132</v>
      </c>
      <c r="B133" s="26" t="s">
        <v>222</v>
      </c>
      <c r="C133" s="26" t="s">
        <v>261</v>
      </c>
      <c r="D133" s="26">
        <v>1979</v>
      </c>
      <c r="E133" s="26" t="s">
        <v>402</v>
      </c>
      <c r="F133" s="26">
        <v>7.6839000000000004</v>
      </c>
      <c r="G133" s="26">
        <v>46.424199999999999</v>
      </c>
      <c r="H133" s="4"/>
      <c r="I133" s="4"/>
      <c r="J133" s="4">
        <v>0.04</v>
      </c>
      <c r="K133" s="4"/>
      <c r="L133" s="4"/>
      <c r="M133" s="4"/>
      <c r="N133" s="20"/>
      <c r="O133" s="18"/>
      <c r="P133" s="29" t="s">
        <v>178</v>
      </c>
    </row>
    <row r="134" spans="1:17" x14ac:dyDescent="0.2">
      <c r="A134" s="26">
        <v>133</v>
      </c>
      <c r="B134" s="26" t="s">
        <v>222</v>
      </c>
      <c r="C134" s="26" t="s">
        <v>261</v>
      </c>
      <c r="D134" s="26">
        <v>1983</v>
      </c>
      <c r="E134" s="26" t="s">
        <v>402</v>
      </c>
      <c r="F134" s="26">
        <v>7.6839000000000004</v>
      </c>
      <c r="G134" s="26">
        <v>46.424199999999999</v>
      </c>
      <c r="H134" s="4"/>
      <c r="I134" s="4"/>
      <c r="J134" s="4">
        <v>0.28999999999999998</v>
      </c>
      <c r="K134" s="4"/>
      <c r="L134" s="4"/>
      <c r="M134" s="4"/>
      <c r="N134" s="20"/>
      <c r="O134" s="18"/>
      <c r="P134" s="29" t="s">
        <v>178</v>
      </c>
    </row>
    <row r="135" spans="1:17" x14ac:dyDescent="0.2">
      <c r="A135" s="26">
        <v>134</v>
      </c>
      <c r="B135" s="26" t="s">
        <v>222</v>
      </c>
      <c r="C135" s="26" t="s">
        <v>262</v>
      </c>
      <c r="D135" s="26" t="s">
        <v>263</v>
      </c>
      <c r="E135" s="26" t="s">
        <v>402</v>
      </c>
      <c r="F135" s="26">
        <v>7.0056000000000003</v>
      </c>
      <c r="G135" s="26">
        <v>45.891100000000002</v>
      </c>
      <c r="H135" s="4"/>
      <c r="I135" s="4"/>
      <c r="J135" s="4">
        <v>12</v>
      </c>
      <c r="K135" s="4"/>
      <c r="L135" s="4">
        <v>7.2</v>
      </c>
      <c r="M135" s="4"/>
      <c r="N135" s="20"/>
      <c r="O135" s="18"/>
      <c r="P135" s="29" t="s">
        <v>264</v>
      </c>
    </row>
    <row r="136" spans="1:17" x14ac:dyDescent="0.2">
      <c r="A136" s="26">
        <v>135</v>
      </c>
      <c r="B136" s="26" t="s">
        <v>222</v>
      </c>
      <c r="C136" s="26" t="s">
        <v>265</v>
      </c>
      <c r="D136" s="38">
        <v>38565</v>
      </c>
      <c r="E136" s="26" t="s">
        <v>402</v>
      </c>
      <c r="F136" s="26">
        <v>7.8722000000000003</v>
      </c>
      <c r="G136" s="26">
        <v>45.9358</v>
      </c>
      <c r="H136" s="4"/>
      <c r="I136" s="4"/>
      <c r="J136" s="4">
        <v>1.2</v>
      </c>
      <c r="K136" s="4"/>
      <c r="L136" s="4"/>
      <c r="M136" s="4"/>
      <c r="N136" s="20"/>
      <c r="O136" s="18"/>
      <c r="P136" s="29" t="s">
        <v>266</v>
      </c>
    </row>
    <row r="137" spans="1:17" x14ac:dyDescent="0.2">
      <c r="A137" s="26">
        <v>136</v>
      </c>
      <c r="B137" s="26" t="s">
        <v>222</v>
      </c>
      <c r="C137" s="26" t="s">
        <v>265</v>
      </c>
      <c r="D137" s="38" t="s">
        <v>267</v>
      </c>
      <c r="E137" s="26" t="s">
        <v>402</v>
      </c>
      <c r="F137" s="26">
        <v>7.8722000000000003</v>
      </c>
      <c r="G137" s="26">
        <v>45.9358</v>
      </c>
      <c r="H137" s="4"/>
      <c r="I137" s="4"/>
      <c r="J137" s="4"/>
      <c r="K137" s="4"/>
      <c r="L137" s="4"/>
      <c r="M137" s="4"/>
      <c r="N137" s="20"/>
      <c r="O137" s="18"/>
      <c r="P137" s="29" t="s">
        <v>268</v>
      </c>
    </row>
    <row r="138" spans="1:17" x14ac:dyDescent="0.2">
      <c r="A138" s="26">
        <v>137</v>
      </c>
      <c r="B138" s="26" t="s">
        <v>222</v>
      </c>
      <c r="C138" s="26" t="s">
        <v>269</v>
      </c>
      <c r="D138" s="36">
        <v>29133</v>
      </c>
      <c r="E138" s="26" t="s">
        <v>402</v>
      </c>
      <c r="F138" s="26">
        <v>12.722799999999999</v>
      </c>
      <c r="G138" s="26">
        <v>47.109200000000001</v>
      </c>
      <c r="H138" s="4"/>
      <c r="I138" s="4"/>
      <c r="J138" s="4">
        <v>3</v>
      </c>
      <c r="K138" s="4">
        <v>28</v>
      </c>
      <c r="L138" s="4"/>
      <c r="M138" s="4"/>
      <c r="N138" s="20"/>
      <c r="O138" s="18"/>
      <c r="P138" s="29" t="s">
        <v>178</v>
      </c>
    </row>
    <row r="139" spans="1:17" x14ac:dyDescent="0.2">
      <c r="A139" s="26">
        <v>138</v>
      </c>
      <c r="B139" s="26" t="s">
        <v>222</v>
      </c>
      <c r="C139" s="26" t="s">
        <v>269</v>
      </c>
      <c r="D139" s="36">
        <v>16644</v>
      </c>
      <c r="E139" s="26" t="s">
        <v>402</v>
      </c>
      <c r="F139" s="26">
        <v>12.722799999999999</v>
      </c>
      <c r="G139" s="26">
        <v>47.109200000000001</v>
      </c>
      <c r="H139" s="4"/>
      <c r="I139" s="4"/>
      <c r="J139" s="4">
        <v>3.16</v>
      </c>
      <c r="K139" s="4"/>
      <c r="L139" s="4"/>
      <c r="M139" s="4"/>
      <c r="N139" s="20"/>
      <c r="O139" s="18"/>
      <c r="P139" s="29" t="s">
        <v>178</v>
      </c>
    </row>
    <row r="140" spans="1:17" x14ac:dyDescent="0.2">
      <c r="A140" s="26">
        <v>139</v>
      </c>
      <c r="B140" s="26" t="s">
        <v>222</v>
      </c>
      <c r="C140" s="26" t="s">
        <v>269</v>
      </c>
      <c r="D140" s="26">
        <v>1977</v>
      </c>
      <c r="E140" s="26" t="s">
        <v>402</v>
      </c>
      <c r="F140" s="26">
        <v>12.722799999999999</v>
      </c>
      <c r="G140" s="26">
        <v>47.109200000000001</v>
      </c>
      <c r="H140" s="4"/>
      <c r="I140" s="4"/>
      <c r="J140" s="4">
        <v>0.2</v>
      </c>
      <c r="K140" s="4"/>
      <c r="L140" s="4"/>
      <c r="M140" s="4"/>
      <c r="N140" s="20"/>
      <c r="O140" s="18"/>
      <c r="P140" s="29" t="s">
        <v>178</v>
      </c>
    </row>
    <row r="141" spans="1:17" x14ac:dyDescent="0.2">
      <c r="A141" s="26">
        <v>140</v>
      </c>
      <c r="B141" s="26" t="s">
        <v>222</v>
      </c>
      <c r="C141" s="26" t="s">
        <v>269</v>
      </c>
      <c r="D141" s="26">
        <v>1977</v>
      </c>
      <c r="E141" s="26" t="s">
        <v>402</v>
      </c>
      <c r="F141" s="26">
        <v>12.722799999999999</v>
      </c>
      <c r="G141" s="26">
        <v>47.109200000000001</v>
      </c>
      <c r="H141" s="4"/>
      <c r="I141" s="4"/>
      <c r="J141" s="4">
        <v>0.2</v>
      </c>
      <c r="K141" s="4"/>
      <c r="L141" s="4"/>
      <c r="M141" s="4"/>
      <c r="N141" s="20"/>
      <c r="O141" s="18"/>
      <c r="P141" s="29" t="s">
        <v>178</v>
      </c>
    </row>
    <row r="142" spans="1:17" x14ac:dyDescent="0.2">
      <c r="A142" s="26">
        <v>141</v>
      </c>
      <c r="B142" s="26" t="s">
        <v>222</v>
      </c>
      <c r="C142" s="26" t="s">
        <v>269</v>
      </c>
      <c r="D142" s="36">
        <v>30574</v>
      </c>
      <c r="E142" s="26" t="s">
        <v>402</v>
      </c>
      <c r="F142" s="26">
        <v>12.722799999999999</v>
      </c>
      <c r="G142" s="26">
        <v>47.109200000000001</v>
      </c>
      <c r="H142" s="4"/>
      <c r="I142" s="4"/>
      <c r="J142" s="4">
        <v>0.5</v>
      </c>
      <c r="K142" s="4"/>
      <c r="L142" s="4"/>
      <c r="M142" s="4"/>
      <c r="N142" s="20"/>
      <c r="O142" s="18"/>
      <c r="P142" s="29" t="s">
        <v>178</v>
      </c>
    </row>
    <row r="143" spans="1:17" x14ac:dyDescent="0.2">
      <c r="A143" s="26">
        <v>142</v>
      </c>
      <c r="B143" s="26" t="s">
        <v>222</v>
      </c>
      <c r="C143" s="26" t="s">
        <v>270</v>
      </c>
      <c r="D143" s="36">
        <v>20630</v>
      </c>
      <c r="E143" s="26" t="s">
        <v>402</v>
      </c>
      <c r="F143" s="26">
        <v>6.8255999999999997</v>
      </c>
      <c r="G143" s="26">
        <v>45.843600000000002</v>
      </c>
      <c r="H143" s="4"/>
      <c r="I143" s="4"/>
      <c r="J143" s="4">
        <v>0.3</v>
      </c>
      <c r="K143" s="4"/>
      <c r="L143" s="4"/>
      <c r="M143" s="4"/>
      <c r="N143" s="20"/>
      <c r="O143" s="18"/>
      <c r="P143" s="29" t="s">
        <v>178</v>
      </c>
    </row>
    <row r="144" spans="1:17" x14ac:dyDescent="0.2">
      <c r="A144" s="26">
        <v>143</v>
      </c>
      <c r="B144" s="26" t="s">
        <v>222</v>
      </c>
      <c r="C144" s="26" t="s">
        <v>270</v>
      </c>
      <c r="D144" s="38">
        <v>27364</v>
      </c>
      <c r="E144" s="26" t="s">
        <v>402</v>
      </c>
      <c r="F144" s="26">
        <v>6.8255999999999997</v>
      </c>
      <c r="G144" s="26">
        <v>45.843600000000002</v>
      </c>
      <c r="H144" s="4"/>
      <c r="I144" s="4"/>
      <c r="J144" s="4"/>
      <c r="K144" s="4"/>
      <c r="L144" s="4"/>
      <c r="M144" s="4"/>
      <c r="N144" s="20"/>
      <c r="O144" s="18"/>
      <c r="P144" s="29" t="s">
        <v>178</v>
      </c>
    </row>
    <row r="145" spans="1:16" x14ac:dyDescent="0.2">
      <c r="A145" s="26">
        <v>144</v>
      </c>
      <c r="B145" s="26" t="s">
        <v>222</v>
      </c>
      <c r="C145" s="26" t="s">
        <v>271</v>
      </c>
      <c r="D145" s="38" t="s">
        <v>272</v>
      </c>
      <c r="E145" s="26" t="s">
        <v>402</v>
      </c>
      <c r="F145" s="26">
        <v>8.0818999999999992</v>
      </c>
      <c r="G145" s="26">
        <v>46.244999999999997</v>
      </c>
      <c r="H145" s="4"/>
      <c r="I145" s="4"/>
      <c r="J145" s="4">
        <v>3.1</v>
      </c>
      <c r="K145" s="4"/>
      <c r="L145" s="4"/>
      <c r="M145" s="4"/>
      <c r="N145" s="20"/>
      <c r="O145" s="18"/>
      <c r="P145" s="29" t="s">
        <v>178</v>
      </c>
    </row>
    <row r="146" spans="1:16" x14ac:dyDescent="0.2">
      <c r="A146" s="26">
        <v>145</v>
      </c>
      <c r="B146" s="26" t="s">
        <v>222</v>
      </c>
      <c r="C146" s="26" t="s">
        <v>273</v>
      </c>
      <c r="D146" s="38" t="s">
        <v>274</v>
      </c>
      <c r="E146" s="26" t="s">
        <v>402</v>
      </c>
      <c r="F146" s="26">
        <v>7.9839000000000002</v>
      </c>
      <c r="G146" s="26">
        <v>46.559399999999997</v>
      </c>
      <c r="H146" s="4"/>
      <c r="I146" s="4"/>
      <c r="J146" s="4">
        <v>0.27</v>
      </c>
      <c r="K146" s="4"/>
      <c r="L146" s="4"/>
      <c r="M146" s="4"/>
      <c r="N146" s="20"/>
      <c r="O146" s="18"/>
      <c r="P146" s="29" t="s">
        <v>240</v>
      </c>
    </row>
    <row r="147" spans="1:16" x14ac:dyDescent="0.2">
      <c r="A147" s="26">
        <v>146</v>
      </c>
      <c r="B147" s="26" t="s">
        <v>222</v>
      </c>
      <c r="C147" s="26" t="s">
        <v>275</v>
      </c>
      <c r="D147" s="36">
        <v>25209</v>
      </c>
      <c r="E147" s="26" t="s">
        <v>402</v>
      </c>
      <c r="F147" s="26">
        <v>7.9555999999999996</v>
      </c>
      <c r="G147" s="26">
        <v>46.55</v>
      </c>
      <c r="H147" s="4"/>
      <c r="I147" s="4"/>
      <c r="J147" s="4"/>
      <c r="K147" s="4"/>
      <c r="L147" s="4"/>
      <c r="M147" s="4"/>
      <c r="N147" s="20"/>
      <c r="O147" s="18"/>
      <c r="P147" s="29" t="s">
        <v>240</v>
      </c>
    </row>
    <row r="148" spans="1:16" x14ac:dyDescent="0.2">
      <c r="A148" s="26">
        <v>147</v>
      </c>
      <c r="B148" s="26" t="s">
        <v>222</v>
      </c>
      <c r="C148" s="26" t="s">
        <v>276</v>
      </c>
      <c r="D148" s="36">
        <v>27923</v>
      </c>
      <c r="E148" s="26" t="s">
        <v>402</v>
      </c>
      <c r="F148" s="26">
        <v>7.9550000000000001</v>
      </c>
      <c r="G148" s="26">
        <v>46.536700000000003</v>
      </c>
      <c r="H148" s="4"/>
      <c r="I148" s="4"/>
      <c r="J148" s="4">
        <v>0.37</v>
      </c>
      <c r="K148" s="4"/>
      <c r="L148" s="4"/>
      <c r="M148" s="4"/>
      <c r="N148" s="20"/>
      <c r="O148" s="18"/>
      <c r="P148" s="29" t="s">
        <v>240</v>
      </c>
    </row>
    <row r="149" spans="1:16" x14ac:dyDescent="0.2">
      <c r="A149" s="26">
        <v>148</v>
      </c>
      <c r="B149" s="26" t="s">
        <v>222</v>
      </c>
      <c r="C149" s="26" t="s">
        <v>277</v>
      </c>
      <c r="D149" s="36">
        <v>30446</v>
      </c>
      <c r="E149" s="26" t="s">
        <v>402</v>
      </c>
      <c r="F149" s="26">
        <v>7.9981</v>
      </c>
      <c r="G149" s="26">
        <v>46.559199999999997</v>
      </c>
      <c r="H149" s="4"/>
      <c r="I149" s="4"/>
      <c r="J149" s="4">
        <v>0.06</v>
      </c>
      <c r="K149" s="4"/>
      <c r="L149" s="4"/>
      <c r="M149" s="4"/>
      <c r="N149" s="20"/>
      <c r="O149" s="18"/>
      <c r="P149" s="29" t="s">
        <v>240</v>
      </c>
    </row>
    <row r="150" spans="1:16" x14ac:dyDescent="0.2">
      <c r="A150" s="26">
        <v>149</v>
      </c>
      <c r="B150" s="26" t="s">
        <v>222</v>
      </c>
      <c r="C150" s="26" t="s">
        <v>277</v>
      </c>
      <c r="D150" s="36">
        <v>30722</v>
      </c>
      <c r="E150" s="26" t="s">
        <v>402</v>
      </c>
      <c r="F150" s="26">
        <v>7.9981</v>
      </c>
      <c r="G150" s="26">
        <v>46.559199999999997</v>
      </c>
      <c r="H150" s="4"/>
      <c r="I150" s="4"/>
      <c r="J150" s="4">
        <v>0.06</v>
      </c>
      <c r="K150" s="4"/>
      <c r="L150" s="4"/>
      <c r="M150" s="4"/>
      <c r="N150" s="20"/>
      <c r="O150" s="18"/>
      <c r="P150" s="29" t="s">
        <v>240</v>
      </c>
    </row>
    <row r="151" spans="1:16" x14ac:dyDescent="0.2">
      <c r="A151" s="26">
        <v>150</v>
      </c>
      <c r="B151" s="26" t="s">
        <v>222</v>
      </c>
      <c r="C151" s="26" t="s">
        <v>277</v>
      </c>
      <c r="D151" s="36">
        <v>30868</v>
      </c>
      <c r="E151" s="26" t="s">
        <v>402</v>
      </c>
      <c r="F151" s="26">
        <v>7.9981</v>
      </c>
      <c r="G151" s="26">
        <v>46.559199999999997</v>
      </c>
      <c r="H151" s="4"/>
      <c r="I151" s="4"/>
      <c r="J151" s="4">
        <v>0.25</v>
      </c>
      <c r="K151" s="4"/>
      <c r="L151" s="4"/>
      <c r="M151" s="4"/>
      <c r="N151" s="20"/>
      <c r="O151" s="18"/>
      <c r="P151" s="29" t="s">
        <v>240</v>
      </c>
    </row>
    <row r="152" spans="1:16" x14ac:dyDescent="0.2">
      <c r="A152" s="26">
        <v>151</v>
      </c>
      <c r="B152" s="26" t="s">
        <v>222</v>
      </c>
      <c r="C152" s="26" t="s">
        <v>278</v>
      </c>
      <c r="D152" s="36">
        <v>42988</v>
      </c>
      <c r="E152" s="26" t="s">
        <v>402</v>
      </c>
      <c r="F152" s="26">
        <v>8.3778000000000006</v>
      </c>
      <c r="G152" s="26">
        <v>46.661099999999998</v>
      </c>
      <c r="H152" s="4"/>
      <c r="I152" s="4"/>
      <c r="J152" s="4">
        <v>0.4</v>
      </c>
      <c r="K152" s="4"/>
      <c r="L152" s="4">
        <v>1.05</v>
      </c>
      <c r="M152" s="4">
        <v>0.37</v>
      </c>
      <c r="N152" s="20"/>
      <c r="O152" s="18"/>
      <c r="P152" s="29" t="s">
        <v>83</v>
      </c>
    </row>
    <row r="153" spans="1:16" x14ac:dyDescent="0.2">
      <c r="A153" s="26">
        <v>152</v>
      </c>
      <c r="B153" s="26" t="s">
        <v>222</v>
      </c>
      <c r="C153" s="26" t="s">
        <v>279</v>
      </c>
      <c r="D153" s="38">
        <v>38657</v>
      </c>
      <c r="E153" s="26" t="s">
        <v>402</v>
      </c>
      <c r="F153" s="26">
        <v>6.9739000000000004</v>
      </c>
      <c r="G153" s="26">
        <v>45.8506</v>
      </c>
      <c r="H153" s="4"/>
      <c r="I153" s="4"/>
      <c r="J153" s="4">
        <v>2.5000000000000001E-2</v>
      </c>
      <c r="K153" s="4"/>
      <c r="L153" s="4"/>
      <c r="M153" s="4"/>
      <c r="N153" s="20"/>
      <c r="O153" s="18"/>
      <c r="P153" s="29" t="s">
        <v>280</v>
      </c>
    </row>
    <row r="154" spans="1:16" x14ac:dyDescent="0.2">
      <c r="A154" s="26">
        <v>153</v>
      </c>
      <c r="B154" s="26" t="s">
        <v>222</v>
      </c>
      <c r="C154" s="26" t="s">
        <v>279</v>
      </c>
      <c r="D154" s="36">
        <v>35945</v>
      </c>
      <c r="E154" s="26" t="s">
        <v>402</v>
      </c>
      <c r="F154" s="26">
        <v>6.9739000000000004</v>
      </c>
      <c r="G154" s="26">
        <v>45.8506</v>
      </c>
      <c r="H154" s="4"/>
      <c r="I154" s="4"/>
      <c r="J154" s="4">
        <v>0.25</v>
      </c>
      <c r="K154" s="4"/>
      <c r="L154" s="4"/>
      <c r="M154" s="4"/>
      <c r="N154" s="20"/>
      <c r="O154" s="18"/>
      <c r="P154" s="29" t="s">
        <v>258</v>
      </c>
    </row>
    <row r="155" spans="1:16" x14ac:dyDescent="0.2">
      <c r="A155" s="26">
        <v>154</v>
      </c>
      <c r="B155" s="26" t="s">
        <v>222</v>
      </c>
      <c r="C155" s="26" t="s">
        <v>279</v>
      </c>
      <c r="D155" s="38">
        <v>42948</v>
      </c>
      <c r="E155" s="26" t="s">
        <v>402</v>
      </c>
      <c r="F155" s="26">
        <v>6.9739000000000004</v>
      </c>
      <c r="G155" s="26">
        <v>45.8506</v>
      </c>
      <c r="H155" s="4"/>
      <c r="I155" s="4"/>
      <c r="J155" s="4">
        <v>5.0000000000000001E-3</v>
      </c>
      <c r="K155" s="4"/>
      <c r="L155" s="4"/>
      <c r="M155" s="4"/>
      <c r="N155" s="20"/>
      <c r="O155" s="18"/>
      <c r="P155" s="29" t="s">
        <v>280</v>
      </c>
    </row>
    <row r="156" spans="1:16" x14ac:dyDescent="0.2">
      <c r="A156" s="26">
        <v>155</v>
      </c>
      <c r="B156" s="26" t="s">
        <v>281</v>
      </c>
      <c r="C156" s="26" t="s">
        <v>282</v>
      </c>
      <c r="D156" s="26">
        <v>1965</v>
      </c>
      <c r="E156" s="26" t="s">
        <v>402</v>
      </c>
      <c r="F156" s="26">
        <v>-19.635000000000002</v>
      </c>
      <c r="G156" s="26">
        <v>63.605800000000002</v>
      </c>
      <c r="H156" s="4">
        <v>3.4</v>
      </c>
      <c r="I156" s="4"/>
      <c r="J156" s="4">
        <v>15</v>
      </c>
      <c r="K156" s="4"/>
      <c r="L156" s="4">
        <v>5</v>
      </c>
      <c r="M156" s="4">
        <v>0.28000000000000003</v>
      </c>
      <c r="N156" s="18"/>
      <c r="O156" s="18"/>
      <c r="P156" s="26" t="s">
        <v>283</v>
      </c>
    </row>
    <row r="157" spans="1:16" x14ac:dyDescent="0.2">
      <c r="A157" s="26">
        <v>156</v>
      </c>
      <c r="B157" s="26" t="s">
        <v>284</v>
      </c>
      <c r="C157" s="26" t="s">
        <v>285</v>
      </c>
      <c r="D157" s="26">
        <v>1920</v>
      </c>
      <c r="E157" s="26" t="s">
        <v>402</v>
      </c>
      <c r="F157" s="26">
        <v>170.08439999999999</v>
      </c>
      <c r="G157" s="26">
        <v>-43.502499999999998</v>
      </c>
      <c r="H157" s="4"/>
      <c r="I157" s="4"/>
      <c r="J157" s="4"/>
      <c r="K157" s="4"/>
      <c r="L157" s="4"/>
      <c r="M157" s="4"/>
      <c r="N157" s="51" t="s">
        <v>952</v>
      </c>
      <c r="O157" t="s">
        <v>988</v>
      </c>
      <c r="P157" s="26" t="s">
        <v>286</v>
      </c>
    </row>
    <row r="158" spans="1:16" x14ac:dyDescent="0.2">
      <c r="A158" s="26">
        <v>157</v>
      </c>
      <c r="B158" s="26" t="s">
        <v>284</v>
      </c>
      <c r="C158" s="26" t="s">
        <v>285</v>
      </c>
      <c r="D158" s="38">
        <v>17930</v>
      </c>
      <c r="E158" s="26" t="s">
        <v>402</v>
      </c>
      <c r="F158" s="26">
        <v>170.08439999999999</v>
      </c>
      <c r="G158" s="26">
        <v>-43.502499999999998</v>
      </c>
      <c r="H158" s="4"/>
      <c r="I158" s="4"/>
      <c r="J158" s="4"/>
      <c r="K158" s="4"/>
      <c r="L158" s="4"/>
      <c r="M158" s="4"/>
      <c r="N158" s="4"/>
      <c r="O158" t="s">
        <v>988</v>
      </c>
      <c r="P158" s="26" t="s">
        <v>286</v>
      </c>
    </row>
    <row r="159" spans="1:16" x14ac:dyDescent="0.2">
      <c r="A159" s="26">
        <v>158</v>
      </c>
      <c r="B159" s="26" t="s">
        <v>284</v>
      </c>
      <c r="C159" s="26" t="s">
        <v>285</v>
      </c>
      <c r="D159" s="36">
        <v>24065</v>
      </c>
      <c r="E159" s="26" t="s">
        <v>402</v>
      </c>
      <c r="F159" s="26">
        <v>170.08439999999999</v>
      </c>
      <c r="G159" s="26">
        <v>-43.502499999999998</v>
      </c>
      <c r="H159" s="4"/>
      <c r="I159" s="4"/>
      <c r="J159" s="4"/>
      <c r="K159" s="4"/>
      <c r="L159" s="4"/>
      <c r="M159" s="4"/>
      <c r="N159" s="4"/>
      <c r="O159" t="s">
        <v>988</v>
      </c>
      <c r="P159" s="26" t="s">
        <v>286</v>
      </c>
    </row>
    <row r="160" spans="1:16" x14ac:dyDescent="0.2">
      <c r="A160" s="26">
        <v>159</v>
      </c>
      <c r="B160" s="26" t="s">
        <v>284</v>
      </c>
      <c r="C160" s="26" t="s">
        <v>285</v>
      </c>
      <c r="D160" s="38">
        <v>24473</v>
      </c>
      <c r="E160" s="26" t="s">
        <v>402</v>
      </c>
      <c r="F160" s="26">
        <v>170.08439999999999</v>
      </c>
      <c r="G160" s="26">
        <v>-43.502499999999998</v>
      </c>
      <c r="H160" s="4"/>
      <c r="I160" s="4"/>
      <c r="J160" s="4"/>
      <c r="K160" s="4"/>
      <c r="L160" s="4"/>
      <c r="M160" s="4"/>
      <c r="N160" s="4"/>
      <c r="O160" t="s">
        <v>988</v>
      </c>
      <c r="P160" s="26" t="s">
        <v>286</v>
      </c>
    </row>
    <row r="161" spans="1:16" x14ac:dyDescent="0.2">
      <c r="A161" s="26">
        <v>160</v>
      </c>
      <c r="B161" s="26" t="s">
        <v>284</v>
      </c>
      <c r="C161" s="26" t="s">
        <v>285</v>
      </c>
      <c r="D161" s="38">
        <v>24593</v>
      </c>
      <c r="E161" s="26" t="s">
        <v>402</v>
      </c>
      <c r="F161" s="26">
        <v>170.08439999999999</v>
      </c>
      <c r="G161" s="26">
        <v>-43.502499999999998</v>
      </c>
      <c r="H161" s="4"/>
      <c r="I161" s="4"/>
      <c r="J161" s="4"/>
      <c r="K161" s="4"/>
      <c r="L161" s="4"/>
      <c r="M161" s="4"/>
      <c r="N161" s="4"/>
      <c r="O161" t="s">
        <v>988</v>
      </c>
      <c r="P161" s="26" t="s">
        <v>286</v>
      </c>
    </row>
    <row r="162" spans="1:16" x14ac:dyDescent="0.2">
      <c r="A162" s="26">
        <v>161</v>
      </c>
      <c r="B162" s="26" t="s">
        <v>284</v>
      </c>
      <c r="C162" s="26" t="s">
        <v>285</v>
      </c>
      <c r="D162" s="38">
        <v>34335</v>
      </c>
      <c r="E162" s="26" t="s">
        <v>402</v>
      </c>
      <c r="F162" s="26">
        <v>170.08439999999999</v>
      </c>
      <c r="G162" s="26">
        <v>-43.502499999999998</v>
      </c>
      <c r="H162" s="4"/>
      <c r="I162" s="4"/>
      <c r="J162" s="4"/>
      <c r="K162" s="4"/>
      <c r="L162" s="4"/>
      <c r="M162" s="4"/>
      <c r="N162" s="4"/>
      <c r="O162" t="s">
        <v>988</v>
      </c>
      <c r="P162" s="26" t="s">
        <v>286</v>
      </c>
    </row>
    <row r="163" spans="1:16" x14ac:dyDescent="0.2">
      <c r="A163" s="26">
        <v>162</v>
      </c>
      <c r="B163" s="26" t="s">
        <v>284</v>
      </c>
      <c r="C163" s="26" t="s">
        <v>285</v>
      </c>
      <c r="D163" s="36">
        <v>37669</v>
      </c>
      <c r="E163" s="26" t="s">
        <v>402</v>
      </c>
      <c r="F163" s="26">
        <v>170.08439999999999</v>
      </c>
      <c r="G163" s="26">
        <v>-43.502499999999998</v>
      </c>
      <c r="H163" s="4"/>
      <c r="I163" s="4"/>
      <c r="J163" s="4"/>
      <c r="K163" s="4"/>
      <c r="L163" s="4"/>
      <c r="M163" s="4"/>
      <c r="N163" s="4"/>
      <c r="O163" t="s">
        <v>988</v>
      </c>
      <c r="P163" s="26" t="s">
        <v>286</v>
      </c>
    </row>
    <row r="164" spans="1:16" x14ac:dyDescent="0.2">
      <c r="A164" s="26">
        <v>163</v>
      </c>
      <c r="B164" s="26" t="s">
        <v>284</v>
      </c>
      <c r="C164" s="26" t="s">
        <v>285</v>
      </c>
      <c r="D164" s="36">
        <v>37744</v>
      </c>
      <c r="E164" s="26" t="s">
        <v>402</v>
      </c>
      <c r="F164" s="26">
        <v>170.08439999999999</v>
      </c>
      <c r="G164" s="26">
        <v>-43.502499999999998</v>
      </c>
      <c r="H164" s="4"/>
      <c r="I164" s="4"/>
      <c r="J164" s="4"/>
      <c r="K164" s="4"/>
      <c r="L164" s="4"/>
      <c r="M164" s="4"/>
      <c r="O164" t="s">
        <v>988</v>
      </c>
      <c r="P164" s="26" t="s">
        <v>286</v>
      </c>
    </row>
    <row r="165" spans="1:16" x14ac:dyDescent="0.2">
      <c r="O165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8C6A-CB93-47A0-A95A-33938DF70CE7}">
  <dimension ref="A1:S92"/>
  <sheetViews>
    <sheetView workbookViewId="0">
      <selection activeCell="D103" sqref="D103"/>
    </sheetView>
  </sheetViews>
  <sheetFormatPr defaultRowHeight="14.25" x14ac:dyDescent="0.2"/>
  <cols>
    <col min="1" max="1" width="9" style="27"/>
    <col min="2" max="2" width="25.125" style="27" customWidth="1"/>
    <col min="3" max="3" width="25.875" style="27" customWidth="1"/>
    <col min="4" max="4" width="19.375" style="27" customWidth="1"/>
    <col min="5" max="5" width="20.25" style="27" customWidth="1"/>
    <col min="6" max="6" width="12.625" style="27" customWidth="1"/>
    <col min="7" max="7" width="11.125" style="27" customWidth="1"/>
    <col min="8" max="8" width="14.25" style="24" customWidth="1"/>
    <col min="9" max="9" width="15.875" style="24" customWidth="1"/>
    <col min="10" max="10" width="14.75" style="24" customWidth="1"/>
    <col min="11" max="11" width="13.625" style="24" customWidth="1"/>
    <col min="12" max="12" width="20.375" style="24" customWidth="1"/>
    <col min="13" max="13" width="17.5" style="24" customWidth="1"/>
    <col min="14" max="14" width="22.875" style="24" customWidth="1"/>
    <col min="15" max="15" width="57.125" style="24" customWidth="1"/>
    <col min="16" max="16" width="42.5" style="27" customWidth="1"/>
    <col min="17" max="16384" width="9" style="18"/>
  </cols>
  <sheetData>
    <row r="1" spans="1:16" ht="16.5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3" t="s">
        <v>7</v>
      </c>
      <c r="I1" s="23" t="s">
        <v>712</v>
      </c>
      <c r="J1" s="23" t="s">
        <v>77</v>
      </c>
      <c r="K1" s="23" t="s">
        <v>9</v>
      </c>
      <c r="L1" s="23" t="s">
        <v>78</v>
      </c>
      <c r="M1" s="23" t="s">
        <v>79</v>
      </c>
      <c r="N1" s="29" t="s">
        <v>951</v>
      </c>
      <c r="O1" s="29" t="s">
        <v>959</v>
      </c>
      <c r="P1" s="26" t="s">
        <v>12</v>
      </c>
    </row>
    <row r="2" spans="1:16" x14ac:dyDescent="0.2">
      <c r="A2" s="27">
        <v>1</v>
      </c>
      <c r="B2" s="27" t="s">
        <v>124</v>
      </c>
      <c r="C2" s="27" t="s">
        <v>287</v>
      </c>
      <c r="D2" s="27" t="s">
        <v>288</v>
      </c>
      <c r="E2" s="27" t="s">
        <v>401</v>
      </c>
      <c r="F2" s="27">
        <v>88.284999999999997</v>
      </c>
      <c r="G2" s="26">
        <v>27.637499999999999</v>
      </c>
      <c r="N2" s="20"/>
      <c r="O2"/>
      <c r="P2" s="27" t="s">
        <v>95</v>
      </c>
    </row>
    <row r="3" spans="1:16" x14ac:dyDescent="0.2">
      <c r="A3" s="27">
        <v>2</v>
      </c>
      <c r="B3" s="27" t="s">
        <v>87</v>
      </c>
      <c r="C3" s="27" t="s">
        <v>289</v>
      </c>
      <c r="D3" s="31">
        <v>42556</v>
      </c>
      <c r="E3" s="27" t="s">
        <v>401</v>
      </c>
      <c r="F3" s="27">
        <v>86.068600000000004</v>
      </c>
      <c r="G3" s="26">
        <v>28.0794</v>
      </c>
      <c r="N3" s="20" t="s">
        <v>954</v>
      </c>
      <c r="O3" s="20"/>
      <c r="P3" s="27" t="s">
        <v>98</v>
      </c>
    </row>
    <row r="4" spans="1:16" x14ac:dyDescent="0.2">
      <c r="A4" s="27">
        <v>3</v>
      </c>
      <c r="B4" s="27" t="s">
        <v>124</v>
      </c>
      <c r="C4" s="27" t="s">
        <v>290</v>
      </c>
      <c r="D4" s="31">
        <v>42119</v>
      </c>
      <c r="E4" s="27" t="s">
        <v>401</v>
      </c>
      <c r="F4" s="27">
        <v>85.491699999999994</v>
      </c>
      <c r="G4" s="26">
        <v>28.236699999999999</v>
      </c>
      <c r="J4" s="24">
        <v>14.38</v>
      </c>
      <c r="N4" s="20" t="s">
        <v>952</v>
      </c>
      <c r="O4" s="50" t="s">
        <v>989</v>
      </c>
      <c r="P4" s="28" t="s">
        <v>291</v>
      </c>
    </row>
    <row r="5" spans="1:16" x14ac:dyDescent="0.2">
      <c r="A5" s="27">
        <v>4</v>
      </c>
      <c r="B5" s="27" t="s">
        <v>124</v>
      </c>
      <c r="C5" s="27" t="s">
        <v>292</v>
      </c>
      <c r="D5" s="31">
        <v>41034</v>
      </c>
      <c r="E5" s="27" t="s">
        <v>401</v>
      </c>
      <c r="F5" s="27">
        <v>84.063100000000006</v>
      </c>
      <c r="G5" s="26">
        <v>28.526900000000001</v>
      </c>
      <c r="J5" s="24" t="s">
        <v>293</v>
      </c>
      <c r="L5" s="24">
        <v>45</v>
      </c>
      <c r="N5" s="20" t="s">
        <v>955</v>
      </c>
      <c r="O5" s="20"/>
      <c r="P5" s="27" t="s">
        <v>294</v>
      </c>
    </row>
    <row r="6" spans="1:16" ht="16.5" x14ac:dyDescent="0.3">
      <c r="A6" s="27">
        <v>5</v>
      </c>
      <c r="B6" s="27" t="s">
        <v>295</v>
      </c>
      <c r="C6" s="27" t="s">
        <v>296</v>
      </c>
      <c r="D6" s="31">
        <v>44234</v>
      </c>
      <c r="E6" s="27" t="s">
        <v>401</v>
      </c>
      <c r="F6" s="27">
        <v>79.729399999999998</v>
      </c>
      <c r="G6" s="26">
        <v>30.375</v>
      </c>
      <c r="J6" s="24">
        <v>24.6</v>
      </c>
      <c r="K6" s="24">
        <v>38</v>
      </c>
      <c r="L6" s="24">
        <v>35</v>
      </c>
      <c r="N6" s="20" t="s">
        <v>952</v>
      </c>
      <c r="O6" s="20" t="s">
        <v>990</v>
      </c>
      <c r="P6" s="28" t="s">
        <v>395</v>
      </c>
    </row>
    <row r="7" spans="1:16" x14ac:dyDescent="0.2">
      <c r="A7" s="27">
        <v>6</v>
      </c>
      <c r="B7" s="27" t="s">
        <v>295</v>
      </c>
      <c r="C7" s="27" t="s">
        <v>297</v>
      </c>
      <c r="D7" s="27" t="s">
        <v>298</v>
      </c>
      <c r="E7" s="27" t="s">
        <v>401</v>
      </c>
      <c r="F7" s="27">
        <v>79.724999999999994</v>
      </c>
      <c r="G7" s="26">
        <v>30.374700000000001</v>
      </c>
      <c r="I7" s="24">
        <v>0.19</v>
      </c>
      <c r="J7" s="24">
        <v>0.19</v>
      </c>
      <c r="L7" s="24">
        <v>3.5</v>
      </c>
      <c r="N7" s="20"/>
      <c r="O7" s="20"/>
      <c r="P7" s="28" t="s">
        <v>396</v>
      </c>
    </row>
    <row r="8" spans="1:16" x14ac:dyDescent="0.2">
      <c r="A8" s="27">
        <v>7</v>
      </c>
      <c r="B8" s="27" t="s">
        <v>29</v>
      </c>
      <c r="C8" s="27" t="s">
        <v>299</v>
      </c>
      <c r="D8" s="31">
        <v>41710</v>
      </c>
      <c r="E8" s="27" t="s">
        <v>401</v>
      </c>
      <c r="F8" s="27">
        <v>100.1892</v>
      </c>
      <c r="G8" s="26">
        <v>27.103100000000001</v>
      </c>
      <c r="N8" s="20"/>
      <c r="O8" s="18"/>
      <c r="P8" s="27" t="s">
        <v>300</v>
      </c>
    </row>
    <row r="9" spans="1:16" x14ac:dyDescent="0.2">
      <c r="A9" s="27">
        <v>8</v>
      </c>
      <c r="B9" s="27" t="s">
        <v>29</v>
      </c>
      <c r="C9" s="27" t="s">
        <v>30</v>
      </c>
      <c r="D9" s="27" t="s">
        <v>301</v>
      </c>
      <c r="E9" s="27" t="s">
        <v>401</v>
      </c>
      <c r="F9" s="27">
        <v>94.921099999999996</v>
      </c>
      <c r="G9" s="26">
        <v>29.788599999999999</v>
      </c>
      <c r="N9" s="20"/>
      <c r="O9" s="18"/>
      <c r="P9" s="27" t="s">
        <v>302</v>
      </c>
    </row>
    <row r="10" spans="1:16" x14ac:dyDescent="0.2">
      <c r="A10" s="27">
        <v>9</v>
      </c>
      <c r="B10" s="27" t="s">
        <v>29</v>
      </c>
      <c r="C10" s="27" t="s">
        <v>30</v>
      </c>
      <c r="D10" s="27">
        <v>2014</v>
      </c>
      <c r="E10" s="27" t="s">
        <v>401</v>
      </c>
      <c r="F10" s="27">
        <v>94.921099999999996</v>
      </c>
      <c r="G10" s="26">
        <v>29.788599999999999</v>
      </c>
      <c r="J10" s="24">
        <v>4</v>
      </c>
      <c r="K10" s="24" t="s">
        <v>228</v>
      </c>
      <c r="N10" s="20"/>
      <c r="O10" s="20" t="s">
        <v>991</v>
      </c>
      <c r="P10" s="28" t="s">
        <v>303</v>
      </c>
    </row>
    <row r="11" spans="1:16" x14ac:dyDescent="0.2">
      <c r="A11" s="27">
        <v>10</v>
      </c>
      <c r="B11" s="27" t="s">
        <v>29</v>
      </c>
      <c r="C11" s="27" t="s">
        <v>30</v>
      </c>
      <c r="D11" s="31">
        <v>43030</v>
      </c>
      <c r="E11" s="27" t="s">
        <v>401</v>
      </c>
      <c r="F11" s="27">
        <v>94.921099999999996</v>
      </c>
      <c r="G11" s="26">
        <v>29.788599999999999</v>
      </c>
      <c r="J11" s="24">
        <v>15</v>
      </c>
      <c r="K11" s="24" t="s">
        <v>228</v>
      </c>
      <c r="N11" s="20" t="s">
        <v>952</v>
      </c>
      <c r="O11" s="20" t="s">
        <v>991</v>
      </c>
      <c r="P11" s="28" t="s">
        <v>304</v>
      </c>
    </row>
    <row r="12" spans="1:16" x14ac:dyDescent="0.2">
      <c r="A12" s="27">
        <v>11</v>
      </c>
      <c r="B12" s="27" t="s">
        <v>29</v>
      </c>
      <c r="C12" s="27" t="s">
        <v>30</v>
      </c>
      <c r="D12" s="31">
        <v>43042</v>
      </c>
      <c r="E12" s="27" t="s">
        <v>401</v>
      </c>
      <c r="F12" s="27">
        <v>94.921099999999996</v>
      </c>
      <c r="G12" s="26">
        <v>29.788599999999999</v>
      </c>
      <c r="K12" s="24" t="s">
        <v>305</v>
      </c>
      <c r="N12" s="20"/>
      <c r="O12" s="20" t="s">
        <v>991</v>
      </c>
      <c r="P12" s="28" t="s">
        <v>304</v>
      </c>
    </row>
    <row r="13" spans="1:16" x14ac:dyDescent="0.2">
      <c r="A13" s="27">
        <v>12</v>
      </c>
      <c r="B13" s="27" t="s">
        <v>29</v>
      </c>
      <c r="C13" s="27" t="s">
        <v>30</v>
      </c>
      <c r="D13" s="31">
        <v>43090</v>
      </c>
      <c r="E13" s="27" t="s">
        <v>401</v>
      </c>
      <c r="F13" s="27">
        <v>94.921099999999996</v>
      </c>
      <c r="G13" s="26">
        <v>29.788599999999999</v>
      </c>
      <c r="K13" s="24" t="s">
        <v>305</v>
      </c>
      <c r="N13" s="20" t="s">
        <v>952</v>
      </c>
      <c r="O13" s="50" t="s">
        <v>992</v>
      </c>
      <c r="P13" s="28" t="s">
        <v>304</v>
      </c>
    </row>
    <row r="14" spans="1:16" x14ac:dyDescent="0.2">
      <c r="A14" s="27">
        <v>13</v>
      </c>
      <c r="B14" s="27" t="s">
        <v>29</v>
      </c>
      <c r="C14" s="27" t="s">
        <v>30</v>
      </c>
      <c r="D14" s="33">
        <v>43101</v>
      </c>
      <c r="E14" s="27" t="s">
        <v>401</v>
      </c>
      <c r="F14" s="27">
        <v>94.921099999999996</v>
      </c>
      <c r="G14" s="26">
        <v>29.788599999999999</v>
      </c>
      <c r="K14" s="24" t="s">
        <v>305</v>
      </c>
      <c r="N14" s="20" t="s">
        <v>952</v>
      </c>
      <c r="O14" s="50" t="s">
        <v>992</v>
      </c>
      <c r="P14" s="28" t="s">
        <v>304</v>
      </c>
    </row>
    <row r="15" spans="1:16" x14ac:dyDescent="0.2">
      <c r="A15" s="27">
        <v>14</v>
      </c>
      <c r="B15" s="27" t="s">
        <v>29</v>
      </c>
      <c r="C15" s="27" t="s">
        <v>30</v>
      </c>
      <c r="D15" s="31">
        <v>43307</v>
      </c>
      <c r="E15" s="27" t="s">
        <v>401</v>
      </c>
      <c r="F15" s="27">
        <v>94.921099999999996</v>
      </c>
      <c r="G15" s="26">
        <v>29.788599999999999</v>
      </c>
      <c r="K15" s="24" t="s">
        <v>305</v>
      </c>
      <c r="N15" s="20"/>
      <c r="O15" s="20" t="s">
        <v>991</v>
      </c>
      <c r="P15" s="28" t="s">
        <v>304</v>
      </c>
    </row>
    <row r="16" spans="1:16" x14ac:dyDescent="0.2">
      <c r="A16" s="27">
        <v>15</v>
      </c>
      <c r="B16" s="27" t="s">
        <v>29</v>
      </c>
      <c r="C16" s="27" t="s">
        <v>30</v>
      </c>
      <c r="D16" s="31">
        <v>43719</v>
      </c>
      <c r="E16" s="27" t="s">
        <v>401</v>
      </c>
      <c r="F16" s="27">
        <v>94.921099999999996</v>
      </c>
      <c r="G16" s="26">
        <v>29.788599999999999</v>
      </c>
      <c r="K16" s="24" t="s">
        <v>305</v>
      </c>
      <c r="N16" s="20"/>
      <c r="O16" s="20" t="s">
        <v>991</v>
      </c>
      <c r="P16" s="28" t="s">
        <v>32</v>
      </c>
    </row>
    <row r="17" spans="1:16" x14ac:dyDescent="0.2">
      <c r="A17" s="27">
        <v>16</v>
      </c>
      <c r="B17" s="27" t="s">
        <v>29</v>
      </c>
      <c r="C17" s="27" t="s">
        <v>30</v>
      </c>
      <c r="D17" s="31">
        <v>44277</v>
      </c>
      <c r="E17" s="27" t="s">
        <v>401</v>
      </c>
      <c r="F17" s="27">
        <v>94.921099999999996</v>
      </c>
      <c r="G17" s="26">
        <v>29.788599999999999</v>
      </c>
      <c r="J17" s="24">
        <v>50</v>
      </c>
      <c r="K17" s="24">
        <v>30</v>
      </c>
      <c r="N17" s="20" t="s">
        <v>952</v>
      </c>
      <c r="O17" s="20" t="s">
        <v>993</v>
      </c>
      <c r="P17" s="28" t="s">
        <v>398</v>
      </c>
    </row>
    <row r="18" spans="1:16" x14ac:dyDescent="0.2">
      <c r="A18" s="27">
        <v>17</v>
      </c>
      <c r="B18" s="27" t="s">
        <v>29</v>
      </c>
      <c r="C18" s="27" t="s">
        <v>30</v>
      </c>
      <c r="D18" s="31">
        <v>44418</v>
      </c>
      <c r="E18" s="27" t="s">
        <v>401</v>
      </c>
      <c r="F18" s="27">
        <v>94.921099999999996</v>
      </c>
      <c r="G18" s="26">
        <v>29.788599999999999</v>
      </c>
      <c r="J18" s="24" t="s">
        <v>306</v>
      </c>
      <c r="N18" s="20" t="s">
        <v>952</v>
      </c>
      <c r="O18" s="20"/>
      <c r="P18" s="28" t="s">
        <v>307</v>
      </c>
    </row>
    <row r="19" spans="1:16" x14ac:dyDescent="0.2">
      <c r="A19" s="27">
        <v>18</v>
      </c>
      <c r="B19" s="27" t="s">
        <v>29</v>
      </c>
      <c r="C19" s="27" t="s">
        <v>308</v>
      </c>
      <c r="D19" s="31">
        <v>36625</v>
      </c>
      <c r="E19" s="27" t="s">
        <v>401</v>
      </c>
      <c r="F19" s="27">
        <v>94.991900000000001</v>
      </c>
      <c r="G19" s="26">
        <v>30.235600000000002</v>
      </c>
      <c r="J19" s="24">
        <v>30</v>
      </c>
      <c r="N19" s="20" t="s">
        <v>952</v>
      </c>
      <c r="O19" s="20"/>
      <c r="P19" s="27" t="s">
        <v>397</v>
      </c>
    </row>
    <row r="20" spans="1:16" x14ac:dyDescent="0.2">
      <c r="A20" s="27">
        <v>19</v>
      </c>
      <c r="B20" s="27" t="s">
        <v>29</v>
      </c>
      <c r="C20" s="27" t="s">
        <v>308</v>
      </c>
      <c r="D20" s="27">
        <v>1902</v>
      </c>
      <c r="E20" s="27" t="s">
        <v>401</v>
      </c>
      <c r="F20" s="27">
        <v>94.991900000000001</v>
      </c>
      <c r="G20" s="26">
        <v>30.235600000000002</v>
      </c>
      <c r="N20" s="20" t="s">
        <v>952</v>
      </c>
      <c r="O20" s="20"/>
      <c r="P20" s="27" t="s">
        <v>397</v>
      </c>
    </row>
    <row r="21" spans="1:16" x14ac:dyDescent="0.2">
      <c r="A21" s="27">
        <v>20</v>
      </c>
      <c r="B21" s="27" t="s">
        <v>29</v>
      </c>
      <c r="C21" s="27" t="s">
        <v>309</v>
      </c>
      <c r="D21" s="27" t="s">
        <v>310</v>
      </c>
      <c r="E21" s="27" t="s">
        <v>401</v>
      </c>
      <c r="F21" s="27">
        <v>94.9375</v>
      </c>
      <c r="G21" s="26">
        <v>30.083300000000001</v>
      </c>
      <c r="I21" s="24">
        <v>0.18</v>
      </c>
      <c r="J21" s="24">
        <v>3.6</v>
      </c>
      <c r="K21" s="24">
        <v>31</v>
      </c>
      <c r="N21" s="20"/>
      <c r="O21" s="50" t="s">
        <v>994</v>
      </c>
      <c r="P21" s="28" t="s">
        <v>311</v>
      </c>
    </row>
    <row r="22" spans="1:16" x14ac:dyDescent="0.2">
      <c r="A22" s="27">
        <v>21</v>
      </c>
      <c r="B22" s="27" t="s">
        <v>36</v>
      </c>
      <c r="C22" s="27" t="s">
        <v>37</v>
      </c>
      <c r="D22" s="31" t="s">
        <v>404</v>
      </c>
      <c r="E22" s="27" t="s">
        <v>401</v>
      </c>
      <c r="F22" s="27">
        <v>99.440799999999996</v>
      </c>
      <c r="G22" s="26">
        <v>34.825600000000001</v>
      </c>
      <c r="I22" s="24">
        <v>0.107</v>
      </c>
      <c r="J22" s="24">
        <v>2.2400000000000002</v>
      </c>
      <c r="K22" s="24">
        <v>29</v>
      </c>
      <c r="N22" s="20"/>
      <c r="O22" s="18"/>
      <c r="P22" s="27" t="s">
        <v>95</v>
      </c>
    </row>
    <row r="23" spans="1:16" x14ac:dyDescent="0.2">
      <c r="A23" s="27">
        <v>22</v>
      </c>
      <c r="B23" s="27" t="s">
        <v>36</v>
      </c>
      <c r="C23" s="27" t="s">
        <v>37</v>
      </c>
      <c r="D23" s="31" t="s">
        <v>405</v>
      </c>
      <c r="E23" s="27" t="s">
        <v>401</v>
      </c>
      <c r="F23" s="27">
        <v>99.440799999999996</v>
      </c>
      <c r="G23" s="26">
        <v>34.825600000000001</v>
      </c>
      <c r="I23" s="24">
        <v>2.3E-2</v>
      </c>
      <c r="J23" s="24">
        <v>0.82</v>
      </c>
      <c r="K23" s="24">
        <v>36</v>
      </c>
      <c r="N23" s="20"/>
      <c r="O23" s="18"/>
      <c r="P23" s="27" t="s">
        <v>95</v>
      </c>
    </row>
    <row r="24" spans="1:16" x14ac:dyDescent="0.2">
      <c r="A24" s="27">
        <v>23</v>
      </c>
      <c r="B24" s="27" t="s">
        <v>36</v>
      </c>
      <c r="C24" s="27" t="s">
        <v>37</v>
      </c>
      <c r="D24" s="31" t="s">
        <v>406</v>
      </c>
      <c r="E24" s="27" t="s">
        <v>401</v>
      </c>
      <c r="F24" s="27">
        <v>99.440799999999996</v>
      </c>
      <c r="G24" s="26">
        <v>34.825600000000001</v>
      </c>
      <c r="I24" s="24">
        <v>2.1999999999999999E-2</v>
      </c>
      <c r="J24" s="24">
        <v>0.42</v>
      </c>
      <c r="K24" s="24">
        <v>34</v>
      </c>
      <c r="N24" s="20"/>
      <c r="O24" s="18"/>
      <c r="P24" s="27" t="s">
        <v>95</v>
      </c>
    </row>
    <row r="25" spans="1:16" x14ac:dyDescent="0.2">
      <c r="A25" s="27">
        <v>24</v>
      </c>
      <c r="B25" s="27" t="s">
        <v>36</v>
      </c>
      <c r="C25" s="27" t="s">
        <v>37</v>
      </c>
      <c r="D25" s="31" t="s">
        <v>407</v>
      </c>
      <c r="E25" s="27" t="s">
        <v>401</v>
      </c>
      <c r="F25" s="27">
        <v>99.440799999999996</v>
      </c>
      <c r="G25" s="26">
        <v>34.825600000000001</v>
      </c>
      <c r="I25" s="24">
        <v>0.108</v>
      </c>
      <c r="J25" s="24">
        <v>6.84</v>
      </c>
      <c r="K25" s="24">
        <v>42</v>
      </c>
      <c r="N25" s="20"/>
      <c r="O25" s="18"/>
      <c r="P25" s="27" t="s">
        <v>95</v>
      </c>
    </row>
    <row r="26" spans="1:16" x14ac:dyDescent="0.2">
      <c r="A26" s="27">
        <v>25</v>
      </c>
      <c r="B26" s="27" t="s">
        <v>135</v>
      </c>
      <c r="C26" s="27" t="s">
        <v>312</v>
      </c>
      <c r="D26" s="31">
        <v>41006</v>
      </c>
      <c r="E26" s="27" t="s">
        <v>401</v>
      </c>
      <c r="F26" s="27">
        <v>76.818100000000001</v>
      </c>
      <c r="G26" s="26">
        <v>35.220300000000002</v>
      </c>
      <c r="H26" s="24">
        <v>16</v>
      </c>
      <c r="J26" s="24">
        <v>4.3</v>
      </c>
      <c r="K26" s="24">
        <v>35</v>
      </c>
      <c r="L26" s="24">
        <v>2.16</v>
      </c>
      <c r="N26" s="20" t="s">
        <v>952</v>
      </c>
      <c r="O26" s="18"/>
      <c r="P26" s="27" t="s">
        <v>399</v>
      </c>
    </row>
    <row r="27" spans="1:16" ht="15" customHeight="1" x14ac:dyDescent="0.2">
      <c r="A27" s="27">
        <v>26</v>
      </c>
      <c r="B27" s="27" t="s">
        <v>135</v>
      </c>
      <c r="C27" s="27" t="s">
        <v>313</v>
      </c>
      <c r="D27" s="31">
        <v>44382</v>
      </c>
      <c r="E27" s="27" t="s">
        <v>401</v>
      </c>
      <c r="F27" s="27">
        <v>74.085800000000006</v>
      </c>
      <c r="G27" s="26">
        <v>36.213900000000002</v>
      </c>
      <c r="H27" s="24">
        <v>22.2</v>
      </c>
      <c r="J27" s="24">
        <v>7.4</v>
      </c>
      <c r="L27" s="24">
        <v>4.4800000000000004</v>
      </c>
      <c r="M27" s="24">
        <v>1.2</v>
      </c>
      <c r="N27" s="20" t="s">
        <v>952</v>
      </c>
      <c r="O27" s="20" t="s">
        <v>995</v>
      </c>
      <c r="P27" s="27" t="s">
        <v>314</v>
      </c>
    </row>
    <row r="28" spans="1:16" x14ac:dyDescent="0.2">
      <c r="A28" s="27">
        <v>27</v>
      </c>
      <c r="B28" s="27" t="s">
        <v>41</v>
      </c>
      <c r="C28" s="27" t="s">
        <v>315</v>
      </c>
      <c r="D28" s="31">
        <v>34537</v>
      </c>
      <c r="E28" s="27" t="s">
        <v>401</v>
      </c>
      <c r="F28" s="27">
        <v>70.837500000000006</v>
      </c>
      <c r="G28" s="26">
        <v>38.973599999999998</v>
      </c>
      <c r="H28" s="24">
        <v>15.5</v>
      </c>
      <c r="I28" s="24">
        <v>5.2999999999999999E-2</v>
      </c>
      <c r="K28" s="24">
        <v>20.8</v>
      </c>
      <c r="L28" s="24">
        <v>2.7</v>
      </c>
      <c r="N28" s="20"/>
      <c r="O28" s="20"/>
      <c r="P28" s="28" t="s">
        <v>43</v>
      </c>
    </row>
    <row r="29" spans="1:16" x14ac:dyDescent="0.2">
      <c r="A29" s="27">
        <v>28</v>
      </c>
      <c r="B29" s="27" t="s">
        <v>41</v>
      </c>
      <c r="C29" s="27" t="s">
        <v>316</v>
      </c>
      <c r="D29" s="33">
        <v>38231</v>
      </c>
      <c r="E29" s="27" t="s">
        <v>401</v>
      </c>
      <c r="F29" s="27">
        <v>70.837500000000006</v>
      </c>
      <c r="G29" s="26">
        <v>38.973599999999998</v>
      </c>
      <c r="H29" s="24">
        <v>15.2</v>
      </c>
      <c r="I29" s="24">
        <v>8.5000000000000006E-2</v>
      </c>
      <c r="K29" s="24">
        <v>19.8</v>
      </c>
      <c r="L29" s="24">
        <v>2.9</v>
      </c>
      <c r="N29" s="20"/>
      <c r="O29" s="20" t="s">
        <v>976</v>
      </c>
      <c r="P29" s="28" t="s">
        <v>43</v>
      </c>
    </row>
    <row r="30" spans="1:16" x14ac:dyDescent="0.2">
      <c r="A30" s="27">
        <v>29</v>
      </c>
      <c r="B30" s="27" t="s">
        <v>41</v>
      </c>
      <c r="C30" s="27" t="s">
        <v>317</v>
      </c>
      <c r="D30" s="33">
        <v>40422</v>
      </c>
      <c r="E30" s="27" t="s">
        <v>401</v>
      </c>
      <c r="F30" s="27">
        <v>70.837500000000006</v>
      </c>
      <c r="G30" s="26">
        <v>38.973599999999998</v>
      </c>
      <c r="H30" s="24">
        <v>14.9</v>
      </c>
      <c r="I30" s="24">
        <v>0.12</v>
      </c>
      <c r="K30" s="24">
        <v>20.5</v>
      </c>
      <c r="L30" s="24">
        <v>3</v>
      </c>
      <c r="N30" s="20"/>
      <c r="O30" s="3" t="s">
        <v>996</v>
      </c>
      <c r="P30" s="28" t="s">
        <v>43</v>
      </c>
    </row>
    <row r="31" spans="1:16" x14ac:dyDescent="0.2">
      <c r="A31" s="27">
        <v>30</v>
      </c>
      <c r="B31" s="27" t="s">
        <v>41</v>
      </c>
      <c r="C31" s="27" t="s">
        <v>318</v>
      </c>
      <c r="D31" s="31">
        <v>42610</v>
      </c>
      <c r="E31" s="27" t="s">
        <v>401</v>
      </c>
      <c r="F31" s="27">
        <v>70.834199999999996</v>
      </c>
      <c r="G31" s="26">
        <v>38.972499999999997</v>
      </c>
      <c r="H31" s="24">
        <v>7.7</v>
      </c>
      <c r="I31" s="24">
        <v>0.16</v>
      </c>
      <c r="K31" s="24">
        <v>22.3</v>
      </c>
      <c r="L31" s="24">
        <v>19.100000000000001</v>
      </c>
      <c r="N31" s="20"/>
      <c r="O31" s="3" t="s">
        <v>996</v>
      </c>
      <c r="P31" s="28" t="s">
        <v>43</v>
      </c>
    </row>
    <row r="32" spans="1:16" x14ac:dyDescent="0.2">
      <c r="A32" s="27">
        <v>31</v>
      </c>
      <c r="B32" s="27" t="s">
        <v>41</v>
      </c>
      <c r="C32" s="27" t="s">
        <v>319</v>
      </c>
      <c r="D32" s="31">
        <v>43637</v>
      </c>
      <c r="E32" s="27" t="s">
        <v>401</v>
      </c>
      <c r="F32" s="27">
        <v>70.834199999999996</v>
      </c>
      <c r="G32" s="26">
        <v>38.972499999999997</v>
      </c>
      <c r="H32" s="24">
        <v>12.6</v>
      </c>
      <c r="I32" s="24">
        <v>0.13500000000000001</v>
      </c>
      <c r="K32" s="24">
        <v>22.3</v>
      </c>
      <c r="L32" s="24">
        <v>9</v>
      </c>
      <c r="N32" s="20"/>
      <c r="O32" s="3" t="s">
        <v>996</v>
      </c>
      <c r="P32" s="28" t="s">
        <v>43</v>
      </c>
    </row>
    <row r="33" spans="1:16" x14ac:dyDescent="0.2">
      <c r="A33" s="27">
        <v>32</v>
      </c>
      <c r="B33" s="27" t="s">
        <v>41</v>
      </c>
      <c r="C33" s="27" t="s">
        <v>320</v>
      </c>
      <c r="D33" s="33">
        <v>38930</v>
      </c>
      <c r="E33" s="27" t="s">
        <v>401</v>
      </c>
      <c r="F33" s="27">
        <v>70.843900000000005</v>
      </c>
      <c r="G33" s="26">
        <v>38.972200000000001</v>
      </c>
      <c r="H33" s="24">
        <v>14</v>
      </c>
      <c r="I33" s="24">
        <v>5.5E-2</v>
      </c>
      <c r="K33" s="24">
        <v>26.6</v>
      </c>
      <c r="L33" s="24">
        <v>3.4</v>
      </c>
      <c r="N33" s="20"/>
      <c r="O33" s="3" t="s">
        <v>996</v>
      </c>
      <c r="P33" s="28" t="s">
        <v>43</v>
      </c>
    </row>
    <row r="34" spans="1:16" x14ac:dyDescent="0.2">
      <c r="A34" s="27">
        <v>33</v>
      </c>
      <c r="B34" s="27" t="s">
        <v>41</v>
      </c>
      <c r="C34" s="27" t="s">
        <v>319</v>
      </c>
      <c r="D34" s="33">
        <v>42552</v>
      </c>
      <c r="E34" s="27" t="s">
        <v>401</v>
      </c>
      <c r="F34" s="27">
        <v>70.834199999999996</v>
      </c>
      <c r="G34" s="26">
        <v>38.972499999999997</v>
      </c>
      <c r="H34" s="24">
        <v>12.4</v>
      </c>
      <c r="I34" s="24">
        <v>0.13500000000000001</v>
      </c>
      <c r="K34" s="24">
        <v>22.3</v>
      </c>
      <c r="L34" s="24">
        <v>5.6</v>
      </c>
      <c r="N34" s="20"/>
      <c r="O34" s="3" t="s">
        <v>996</v>
      </c>
      <c r="P34" s="28" t="s">
        <v>43</v>
      </c>
    </row>
    <row r="35" spans="1:16" x14ac:dyDescent="0.2">
      <c r="A35" s="27">
        <v>34</v>
      </c>
      <c r="B35" s="27" t="s">
        <v>41</v>
      </c>
      <c r="C35" s="27" t="s">
        <v>321</v>
      </c>
      <c r="D35" s="31">
        <v>26879</v>
      </c>
      <c r="E35" s="27" t="s">
        <v>401</v>
      </c>
      <c r="F35" s="27">
        <v>70.849699999999999</v>
      </c>
      <c r="G35" s="26">
        <v>38.971899999999998</v>
      </c>
      <c r="H35" s="24">
        <v>14</v>
      </c>
      <c r="I35" s="24">
        <v>0.22</v>
      </c>
      <c r="K35" s="24">
        <v>18.5</v>
      </c>
      <c r="L35" s="24">
        <v>3.3</v>
      </c>
      <c r="N35" s="20"/>
      <c r="O35" s="3" t="s">
        <v>996</v>
      </c>
      <c r="P35" s="28" t="s">
        <v>43</v>
      </c>
    </row>
    <row r="36" spans="1:16" x14ac:dyDescent="0.2">
      <c r="A36" s="27">
        <v>35</v>
      </c>
      <c r="B36" s="27" t="s">
        <v>41</v>
      </c>
      <c r="C36" s="27" t="s">
        <v>322</v>
      </c>
      <c r="D36" s="33">
        <v>43647</v>
      </c>
      <c r="E36" s="27" t="s">
        <v>401</v>
      </c>
      <c r="F36" s="27">
        <v>70.978899999999996</v>
      </c>
      <c r="G36" s="26">
        <v>39.002200000000002</v>
      </c>
      <c r="H36" s="24">
        <v>15.8</v>
      </c>
      <c r="I36" s="24">
        <v>9.2999999999999999E-2</v>
      </c>
      <c r="K36" s="24">
        <v>24.9</v>
      </c>
      <c r="L36" s="24">
        <v>4.7</v>
      </c>
      <c r="N36" s="20"/>
      <c r="O36" s="3" t="s">
        <v>996</v>
      </c>
      <c r="P36" s="28" t="s">
        <v>43</v>
      </c>
    </row>
    <row r="37" spans="1:16" x14ac:dyDescent="0.2">
      <c r="A37" s="27">
        <v>36</v>
      </c>
      <c r="B37" s="27" t="s">
        <v>41</v>
      </c>
      <c r="C37" s="27" t="s">
        <v>323</v>
      </c>
      <c r="D37" s="33">
        <v>38930</v>
      </c>
      <c r="E37" s="27" t="s">
        <v>401</v>
      </c>
      <c r="F37" s="27">
        <v>70.978899999999996</v>
      </c>
      <c r="G37" s="26">
        <v>39.002200000000002</v>
      </c>
      <c r="H37" s="24">
        <v>19.100000000000001</v>
      </c>
      <c r="I37" s="24">
        <v>4.1000000000000002E-2</v>
      </c>
      <c r="K37" s="24">
        <v>24.2</v>
      </c>
      <c r="L37" s="24">
        <v>1.9</v>
      </c>
      <c r="N37" s="20"/>
      <c r="O37" s="3" t="s">
        <v>996</v>
      </c>
      <c r="P37" s="28" t="s">
        <v>43</v>
      </c>
    </row>
    <row r="38" spans="1:16" x14ac:dyDescent="0.2">
      <c r="A38" s="27">
        <v>37</v>
      </c>
      <c r="B38" s="27" t="s">
        <v>26</v>
      </c>
      <c r="C38" s="27" t="s">
        <v>324</v>
      </c>
      <c r="D38" s="27">
        <v>2002</v>
      </c>
      <c r="E38" s="27" t="s">
        <v>401</v>
      </c>
      <c r="F38" s="27">
        <v>72.076400000000007</v>
      </c>
      <c r="G38" s="26">
        <v>38.7928</v>
      </c>
      <c r="J38" s="24">
        <v>8</v>
      </c>
      <c r="N38" s="20"/>
      <c r="O38" s="3"/>
      <c r="P38" s="28" t="s">
        <v>237</v>
      </c>
    </row>
    <row r="39" spans="1:16" ht="14.25" customHeight="1" x14ac:dyDescent="0.2">
      <c r="A39" s="27">
        <v>38</v>
      </c>
      <c r="B39" s="27" t="s">
        <v>23</v>
      </c>
      <c r="C39" s="27" t="s">
        <v>80</v>
      </c>
      <c r="D39" s="27">
        <v>2014</v>
      </c>
      <c r="E39" s="27" t="s">
        <v>401</v>
      </c>
      <c r="F39" s="27">
        <v>44.525799999999997</v>
      </c>
      <c r="G39" s="26">
        <v>42.7044</v>
      </c>
      <c r="H39" s="24">
        <v>14</v>
      </c>
      <c r="I39" s="24">
        <v>0.14000000000000001</v>
      </c>
      <c r="J39" s="24" t="s">
        <v>325</v>
      </c>
      <c r="K39" s="24">
        <v>37</v>
      </c>
      <c r="L39" s="24">
        <v>11.7</v>
      </c>
      <c r="N39" s="20" t="s">
        <v>952</v>
      </c>
      <c r="O39"/>
      <c r="P39" s="28" t="s">
        <v>56</v>
      </c>
    </row>
    <row r="40" spans="1:16" ht="14.25" customHeight="1" x14ac:dyDescent="0.2">
      <c r="A40" s="27">
        <v>39</v>
      </c>
      <c r="B40" s="27" t="s">
        <v>157</v>
      </c>
      <c r="C40" s="27" t="s">
        <v>326</v>
      </c>
      <c r="D40" s="31">
        <v>27597</v>
      </c>
      <c r="E40" s="27" t="s">
        <v>401</v>
      </c>
      <c r="F40" s="27">
        <v>-123.5581</v>
      </c>
      <c r="G40" s="26">
        <v>50.618600000000001</v>
      </c>
      <c r="H40" s="24">
        <v>10</v>
      </c>
      <c r="J40" s="24">
        <v>13</v>
      </c>
      <c r="L40" s="24">
        <v>7</v>
      </c>
      <c r="N40" s="20" t="s">
        <v>955</v>
      </c>
      <c r="O40" s="53" t="s">
        <v>997</v>
      </c>
      <c r="P40" s="27" t="s">
        <v>327</v>
      </c>
    </row>
    <row r="41" spans="1:16" ht="12" customHeight="1" x14ac:dyDescent="0.2">
      <c r="A41" s="27">
        <v>40</v>
      </c>
      <c r="B41" s="27" t="s">
        <v>157</v>
      </c>
      <c r="C41" s="27" t="s">
        <v>328</v>
      </c>
      <c r="D41" s="31">
        <v>36783</v>
      </c>
      <c r="E41" s="27" t="s">
        <v>401</v>
      </c>
      <c r="F41" s="27">
        <v>-117.8008</v>
      </c>
      <c r="G41" s="26">
        <v>52.066400000000002</v>
      </c>
      <c r="H41" s="24">
        <v>15</v>
      </c>
      <c r="J41" s="24">
        <v>4</v>
      </c>
      <c r="L41" s="24">
        <v>2.25</v>
      </c>
      <c r="N41" s="20"/>
      <c r="O41" s="53"/>
      <c r="P41" s="28" t="s">
        <v>329</v>
      </c>
    </row>
    <row r="42" spans="1:16" ht="12.75" customHeight="1" x14ac:dyDescent="0.2">
      <c r="A42" s="27">
        <v>41</v>
      </c>
      <c r="B42" s="27" t="s">
        <v>157</v>
      </c>
      <c r="C42" s="27" t="s">
        <v>330</v>
      </c>
      <c r="D42" s="31">
        <v>29354</v>
      </c>
      <c r="E42" s="27" t="s">
        <v>401</v>
      </c>
      <c r="F42" s="27">
        <v>-122.18810000000001</v>
      </c>
      <c r="G42" s="26">
        <v>46.202500000000001</v>
      </c>
      <c r="J42" s="24">
        <v>100</v>
      </c>
      <c r="N42" s="20" t="s">
        <v>955</v>
      </c>
      <c r="O42" s="60" t="s">
        <v>998</v>
      </c>
      <c r="P42" s="28" t="s">
        <v>81</v>
      </c>
    </row>
    <row r="43" spans="1:16" ht="13.5" customHeight="1" x14ac:dyDescent="0.2">
      <c r="A43" s="27">
        <v>42</v>
      </c>
      <c r="B43" s="27" t="s">
        <v>157</v>
      </c>
      <c r="C43" s="27" t="s">
        <v>331</v>
      </c>
      <c r="D43" s="31">
        <v>40396</v>
      </c>
      <c r="E43" s="27" t="s">
        <v>401</v>
      </c>
      <c r="F43" s="27">
        <v>-123.5017</v>
      </c>
      <c r="G43" s="26">
        <v>50.627499999999998</v>
      </c>
      <c r="H43" s="24">
        <v>9.75</v>
      </c>
      <c r="I43" s="24">
        <v>0.4</v>
      </c>
      <c r="J43" s="24">
        <v>48.5</v>
      </c>
      <c r="L43" s="24">
        <v>7.8</v>
      </c>
      <c r="N43" s="20" t="s">
        <v>952</v>
      </c>
      <c r="O43" s="53" t="s">
        <v>999</v>
      </c>
      <c r="P43" s="28" t="s">
        <v>332</v>
      </c>
    </row>
    <row r="44" spans="1:16" ht="12.75" customHeight="1" x14ac:dyDescent="0.2">
      <c r="A44" s="27">
        <v>43</v>
      </c>
      <c r="B44" s="27" t="s">
        <v>157</v>
      </c>
      <c r="C44" s="27" t="s">
        <v>165</v>
      </c>
      <c r="D44" s="31">
        <v>42515</v>
      </c>
      <c r="E44" s="27" t="s">
        <v>401</v>
      </c>
      <c r="F44" s="27">
        <v>-121.8142</v>
      </c>
      <c r="G44" s="26">
        <v>48.768599999999999</v>
      </c>
      <c r="H44" s="24">
        <v>21.8</v>
      </c>
      <c r="I44" s="24">
        <v>5.8999999999999997E-2</v>
      </c>
      <c r="J44" s="24">
        <v>0.81</v>
      </c>
      <c r="L44" s="24">
        <v>3.7</v>
      </c>
      <c r="M44" s="24">
        <v>0.87</v>
      </c>
      <c r="N44" s="20"/>
      <c r="O44" s="53"/>
      <c r="P44" s="27" t="s">
        <v>166</v>
      </c>
    </row>
    <row r="45" spans="1:16" ht="12.75" customHeight="1" x14ac:dyDescent="0.2">
      <c r="A45" s="27">
        <v>44</v>
      </c>
      <c r="B45" s="27" t="s">
        <v>157</v>
      </c>
      <c r="C45" s="27" t="s">
        <v>333</v>
      </c>
      <c r="D45" s="31">
        <v>40718</v>
      </c>
      <c r="E45" s="27" t="s">
        <v>401</v>
      </c>
      <c r="F45" s="27">
        <v>-121.7522</v>
      </c>
      <c r="G45" s="26">
        <v>46.8444</v>
      </c>
      <c r="J45" s="24">
        <v>6.8000000000000005E-2</v>
      </c>
      <c r="N45" s="20"/>
      <c r="O45" s="53"/>
      <c r="P45" s="27" t="s">
        <v>334</v>
      </c>
    </row>
    <row r="46" spans="1:16" ht="12.75" customHeight="1" x14ac:dyDescent="0.2">
      <c r="A46" s="27">
        <v>45</v>
      </c>
      <c r="B46" s="27" t="s">
        <v>157</v>
      </c>
      <c r="C46" s="27" t="s">
        <v>335</v>
      </c>
      <c r="D46" s="31">
        <v>40719</v>
      </c>
      <c r="E46" s="27" t="s">
        <v>401</v>
      </c>
      <c r="F46" s="27">
        <v>-121.7522</v>
      </c>
      <c r="G46" s="26">
        <v>46.8444</v>
      </c>
      <c r="I46" s="24">
        <v>0.05</v>
      </c>
      <c r="J46" s="24">
        <v>3.6999999999999998E-2</v>
      </c>
      <c r="M46" s="24">
        <v>0.55000000000000004</v>
      </c>
      <c r="N46" s="20"/>
      <c r="O46" s="53"/>
      <c r="P46" s="27" t="s">
        <v>334</v>
      </c>
    </row>
    <row r="47" spans="1:16" ht="12.75" customHeight="1" x14ac:dyDescent="0.2">
      <c r="A47" s="27">
        <v>46</v>
      </c>
      <c r="B47" s="27" t="s">
        <v>157</v>
      </c>
      <c r="C47" s="27" t="s">
        <v>336</v>
      </c>
      <c r="D47" s="31">
        <v>40719</v>
      </c>
      <c r="E47" s="27" t="s">
        <v>401</v>
      </c>
      <c r="F47" s="27">
        <v>-121.7522</v>
      </c>
      <c r="G47" s="26">
        <v>46.8444</v>
      </c>
      <c r="J47" s="24">
        <v>0.11</v>
      </c>
      <c r="N47" s="20"/>
      <c r="O47" s="53"/>
      <c r="P47" s="27" t="s">
        <v>334</v>
      </c>
    </row>
    <row r="48" spans="1:16" ht="12.75" customHeight="1" x14ac:dyDescent="0.2">
      <c r="A48" s="27">
        <v>47</v>
      </c>
      <c r="B48" s="27" t="s">
        <v>157</v>
      </c>
      <c r="C48" s="27" t="s">
        <v>337</v>
      </c>
      <c r="D48" s="31">
        <v>40720</v>
      </c>
      <c r="E48" s="27" t="s">
        <v>401</v>
      </c>
      <c r="F48" s="27">
        <v>-121.7522</v>
      </c>
      <c r="G48" s="26">
        <v>46.8444</v>
      </c>
      <c r="J48" s="24">
        <v>3.6999999999999998E-2</v>
      </c>
      <c r="N48" s="20"/>
      <c r="O48" s="53"/>
      <c r="P48" s="27" t="s">
        <v>334</v>
      </c>
    </row>
    <row r="49" spans="1:16" ht="12.75" customHeight="1" x14ac:dyDescent="0.2">
      <c r="A49" s="27">
        <v>48</v>
      </c>
      <c r="B49" s="27" t="s">
        <v>157</v>
      </c>
      <c r="C49" s="27" t="s">
        <v>338</v>
      </c>
      <c r="D49" s="31">
        <v>40721</v>
      </c>
      <c r="E49" s="27" t="s">
        <v>401</v>
      </c>
      <c r="F49" s="27">
        <v>-121.7522</v>
      </c>
      <c r="G49" s="26">
        <v>46.8444</v>
      </c>
      <c r="J49" s="24">
        <v>0.16</v>
      </c>
      <c r="N49" s="20"/>
      <c r="O49" s="53"/>
      <c r="P49" s="27" t="s">
        <v>334</v>
      </c>
    </row>
    <row r="50" spans="1:16" ht="12.75" customHeight="1" x14ac:dyDescent="0.2">
      <c r="A50" s="27">
        <v>49</v>
      </c>
      <c r="B50" s="27" t="s">
        <v>157</v>
      </c>
      <c r="C50" s="27" t="s">
        <v>339</v>
      </c>
      <c r="D50" s="31">
        <v>40723</v>
      </c>
      <c r="E50" s="27" t="s">
        <v>401</v>
      </c>
      <c r="F50" s="27">
        <v>-121.7522</v>
      </c>
      <c r="G50" s="26">
        <v>46.8444</v>
      </c>
      <c r="J50" s="24">
        <v>1.2E-2</v>
      </c>
      <c r="N50" s="20"/>
      <c r="O50" s="53"/>
      <c r="P50" s="27" t="s">
        <v>334</v>
      </c>
    </row>
    <row r="51" spans="1:16" ht="12.75" customHeight="1" x14ac:dyDescent="0.2">
      <c r="A51" s="27">
        <v>50</v>
      </c>
      <c r="B51" s="27" t="s">
        <v>157</v>
      </c>
      <c r="C51" s="27" t="s">
        <v>340</v>
      </c>
      <c r="D51" s="31">
        <v>40725</v>
      </c>
      <c r="E51" s="27" t="s">
        <v>401</v>
      </c>
      <c r="F51" s="27">
        <v>-121.7522</v>
      </c>
      <c r="G51" s="26">
        <v>46.8444</v>
      </c>
      <c r="J51" s="24">
        <v>0.16</v>
      </c>
      <c r="N51" s="20"/>
      <c r="O51" s="53"/>
      <c r="P51" s="27" t="s">
        <v>334</v>
      </c>
    </row>
    <row r="52" spans="1:16" ht="12.75" customHeight="1" x14ac:dyDescent="0.2">
      <c r="A52" s="27">
        <v>51</v>
      </c>
      <c r="B52" s="27" t="s">
        <v>157</v>
      </c>
      <c r="C52" s="27" t="s">
        <v>341</v>
      </c>
      <c r="D52" s="31">
        <v>40726</v>
      </c>
      <c r="E52" s="27" t="s">
        <v>401</v>
      </c>
      <c r="F52" s="27">
        <v>-121.7522</v>
      </c>
      <c r="G52" s="26">
        <v>46.8444</v>
      </c>
      <c r="J52" s="24">
        <v>1.6E-2</v>
      </c>
      <c r="N52" s="20"/>
      <c r="O52" s="53"/>
      <c r="P52" s="27" t="s">
        <v>334</v>
      </c>
    </row>
    <row r="53" spans="1:16" ht="12.75" customHeight="1" x14ac:dyDescent="0.2">
      <c r="A53" s="27">
        <v>52</v>
      </c>
      <c r="B53" s="27" t="s">
        <v>157</v>
      </c>
      <c r="C53" s="27" t="s">
        <v>342</v>
      </c>
      <c r="D53" s="31">
        <v>40727</v>
      </c>
      <c r="E53" s="27" t="s">
        <v>401</v>
      </c>
      <c r="F53" s="27">
        <v>-121.7522</v>
      </c>
      <c r="G53" s="26">
        <v>46.8444</v>
      </c>
      <c r="J53" s="24">
        <v>1.4999999999999999E-2</v>
      </c>
      <c r="N53" s="20"/>
      <c r="O53" s="53"/>
      <c r="P53" s="27" t="s">
        <v>334</v>
      </c>
    </row>
    <row r="54" spans="1:16" ht="12.75" customHeight="1" x14ac:dyDescent="0.2">
      <c r="A54" s="27">
        <v>53</v>
      </c>
      <c r="B54" s="27" t="s">
        <v>157</v>
      </c>
      <c r="C54" s="27" t="s">
        <v>343</v>
      </c>
      <c r="D54" s="31">
        <v>40730</v>
      </c>
      <c r="E54" s="27" t="s">
        <v>401</v>
      </c>
      <c r="F54" s="27">
        <v>-121.7522</v>
      </c>
      <c r="G54" s="26">
        <v>46.8444</v>
      </c>
      <c r="J54" s="24">
        <v>7.0999999999999994E-2</v>
      </c>
      <c r="N54" s="20"/>
      <c r="O54" s="53"/>
      <c r="P54" s="27" t="s">
        <v>166</v>
      </c>
    </row>
    <row r="55" spans="1:16" x14ac:dyDescent="0.2">
      <c r="A55" s="27">
        <v>54</v>
      </c>
      <c r="B55" s="27" t="s">
        <v>167</v>
      </c>
      <c r="C55" s="27" t="s">
        <v>344</v>
      </c>
      <c r="D55" s="31">
        <v>34577</v>
      </c>
      <c r="E55" s="27" t="s">
        <v>401</v>
      </c>
      <c r="F55" s="27">
        <v>-121.49469999999999</v>
      </c>
      <c r="G55" s="26">
        <v>46.200600000000001</v>
      </c>
      <c r="J55" s="24">
        <v>5</v>
      </c>
      <c r="N55" s="20"/>
      <c r="O55" s="53"/>
      <c r="P55" s="28" t="s">
        <v>237</v>
      </c>
    </row>
    <row r="56" spans="1:16" x14ac:dyDescent="0.2">
      <c r="A56" s="27">
        <v>55</v>
      </c>
      <c r="B56" s="27" t="s">
        <v>167</v>
      </c>
      <c r="C56" s="27" t="s">
        <v>345</v>
      </c>
      <c r="D56" s="31">
        <v>35723</v>
      </c>
      <c r="E56" s="27" t="s">
        <v>401</v>
      </c>
      <c r="F56" s="27">
        <v>-121.5106</v>
      </c>
      <c r="G56" s="26">
        <v>46.1997</v>
      </c>
      <c r="H56" s="24">
        <v>18.8</v>
      </c>
      <c r="J56" s="24">
        <v>3.6</v>
      </c>
      <c r="L56" s="24">
        <v>5</v>
      </c>
      <c r="N56" s="20"/>
      <c r="O56" s="53"/>
      <c r="P56" s="28" t="s">
        <v>346</v>
      </c>
    </row>
    <row r="57" spans="1:16" x14ac:dyDescent="0.2">
      <c r="A57" s="27">
        <v>56</v>
      </c>
      <c r="B57" s="27" t="s">
        <v>167</v>
      </c>
      <c r="C57" s="27" t="s">
        <v>347</v>
      </c>
      <c r="D57" s="31">
        <v>39661</v>
      </c>
      <c r="E57" s="27" t="s">
        <v>401</v>
      </c>
      <c r="F57" s="27">
        <v>-121.4992</v>
      </c>
      <c r="G57" s="26">
        <v>46.2042</v>
      </c>
      <c r="H57" s="24">
        <v>20.3</v>
      </c>
      <c r="I57" s="24">
        <v>7.2999999999999995E-2</v>
      </c>
      <c r="J57" s="24">
        <v>1.7</v>
      </c>
      <c r="L57" s="24">
        <v>3.5</v>
      </c>
      <c r="M57" s="24">
        <v>0.88</v>
      </c>
      <c r="N57" s="20"/>
      <c r="O57" s="53"/>
      <c r="P57" s="27" t="s">
        <v>334</v>
      </c>
    </row>
    <row r="58" spans="1:16" x14ac:dyDescent="0.2">
      <c r="A58" s="27">
        <v>57</v>
      </c>
      <c r="B58" s="27" t="s">
        <v>171</v>
      </c>
      <c r="C58" s="27" t="s">
        <v>348</v>
      </c>
      <c r="D58" s="33">
        <v>30498</v>
      </c>
      <c r="E58" s="27" t="s">
        <v>401</v>
      </c>
      <c r="F58" s="27">
        <v>-140.2953</v>
      </c>
      <c r="G58" s="26">
        <v>60.102200000000003</v>
      </c>
      <c r="H58" s="24">
        <v>15</v>
      </c>
      <c r="J58" s="24">
        <v>3</v>
      </c>
      <c r="L58" s="24">
        <v>3.15</v>
      </c>
      <c r="N58" s="20"/>
      <c r="O58" s="3"/>
      <c r="P58" s="28" t="s">
        <v>237</v>
      </c>
    </row>
    <row r="59" spans="1:16" ht="16.5" customHeight="1" x14ac:dyDescent="0.2">
      <c r="A59" s="27">
        <v>58</v>
      </c>
      <c r="B59" s="27" t="s">
        <v>171</v>
      </c>
      <c r="C59" s="27" t="s">
        <v>349</v>
      </c>
      <c r="D59" s="31">
        <v>44417</v>
      </c>
      <c r="E59" s="27" t="s">
        <v>401</v>
      </c>
      <c r="F59" s="27">
        <v>-147.94220000000001</v>
      </c>
      <c r="G59" s="26">
        <v>61.244999999999997</v>
      </c>
      <c r="H59" s="24">
        <v>18.2</v>
      </c>
      <c r="I59" s="24">
        <v>0.32</v>
      </c>
      <c r="J59" s="24">
        <v>0.53</v>
      </c>
      <c r="L59" s="24">
        <v>1.79</v>
      </c>
      <c r="M59" s="24">
        <v>0.65</v>
      </c>
      <c r="N59" s="20"/>
      <c r="O59"/>
      <c r="P59" s="27" t="s">
        <v>169</v>
      </c>
    </row>
    <row r="60" spans="1:16" x14ac:dyDescent="0.2">
      <c r="A60" s="27">
        <v>59</v>
      </c>
      <c r="B60" s="27" t="s">
        <v>171</v>
      </c>
      <c r="C60" s="27" t="s">
        <v>177</v>
      </c>
      <c r="D60" s="31">
        <v>41840</v>
      </c>
      <c r="E60" s="27" t="s">
        <v>401</v>
      </c>
      <c r="F60" s="27">
        <v>-153.06280000000001</v>
      </c>
      <c r="G60" s="26">
        <v>60.026699999999998</v>
      </c>
      <c r="H60" s="24">
        <v>30.2</v>
      </c>
      <c r="I60" s="24">
        <v>1.2999999999999999E-2</v>
      </c>
      <c r="J60" s="24">
        <v>0.15</v>
      </c>
      <c r="L60" s="24">
        <v>2.4</v>
      </c>
      <c r="M60" s="24">
        <v>0.33</v>
      </c>
      <c r="N60" s="20"/>
      <c r="O60" s="60" t="s">
        <v>998</v>
      </c>
      <c r="P60" s="27" t="s">
        <v>166</v>
      </c>
    </row>
    <row r="61" spans="1:16" x14ac:dyDescent="0.2">
      <c r="A61" s="27">
        <v>60</v>
      </c>
      <c r="B61" s="27" t="s">
        <v>171</v>
      </c>
      <c r="C61" s="27" t="s">
        <v>177</v>
      </c>
      <c r="D61" s="31">
        <v>41583</v>
      </c>
      <c r="E61" s="27" t="s">
        <v>401</v>
      </c>
      <c r="F61" s="27">
        <v>-153.07669999999999</v>
      </c>
      <c r="G61" s="26">
        <v>60.026899999999998</v>
      </c>
      <c r="H61" s="24">
        <v>18.8</v>
      </c>
      <c r="L61" s="24">
        <v>5</v>
      </c>
      <c r="N61" s="20"/>
      <c r="O61" s="60" t="s">
        <v>998</v>
      </c>
      <c r="P61" s="27" t="s">
        <v>166</v>
      </c>
    </row>
    <row r="62" spans="1:16" x14ac:dyDescent="0.2">
      <c r="A62" s="27">
        <v>61</v>
      </c>
      <c r="B62" s="27" t="s">
        <v>171</v>
      </c>
      <c r="C62" s="27" t="s">
        <v>177</v>
      </c>
      <c r="D62" s="31">
        <v>41195</v>
      </c>
      <c r="E62" s="27" t="s">
        <v>401</v>
      </c>
      <c r="F62" s="27">
        <v>-153.0797</v>
      </c>
      <c r="G62" s="26">
        <v>60.030799999999999</v>
      </c>
      <c r="N62" s="20"/>
      <c r="O62" s="60" t="s">
        <v>998</v>
      </c>
      <c r="P62" s="27" t="s">
        <v>166</v>
      </c>
    </row>
    <row r="63" spans="1:16" ht="16.5" customHeight="1" x14ac:dyDescent="0.2">
      <c r="A63" s="27">
        <v>62</v>
      </c>
      <c r="B63" s="27" t="s">
        <v>171</v>
      </c>
      <c r="C63" s="27" t="s">
        <v>350</v>
      </c>
      <c r="D63" s="31">
        <v>42184</v>
      </c>
      <c r="E63" s="27" t="s">
        <v>401</v>
      </c>
      <c r="F63" s="27">
        <v>-152.76249999999999</v>
      </c>
      <c r="G63" s="26">
        <v>60.490299999999998</v>
      </c>
      <c r="H63" s="24">
        <v>20.3</v>
      </c>
      <c r="J63" s="24">
        <v>1.1299999999999999</v>
      </c>
      <c r="K63" s="24">
        <v>46</v>
      </c>
      <c r="L63" s="24">
        <v>3.7</v>
      </c>
      <c r="M63" s="24">
        <v>0.76</v>
      </c>
      <c r="N63" s="20"/>
      <c r="O63"/>
      <c r="P63" s="27" t="s">
        <v>166</v>
      </c>
    </row>
    <row r="64" spans="1:16" x14ac:dyDescent="0.2">
      <c r="A64" s="27">
        <v>63</v>
      </c>
      <c r="B64" s="27" t="s">
        <v>157</v>
      </c>
      <c r="C64" s="27" t="s">
        <v>351</v>
      </c>
      <c r="D64" s="31" t="s">
        <v>408</v>
      </c>
      <c r="E64" s="27" t="s">
        <v>401</v>
      </c>
      <c r="F64" s="27">
        <v>-117.3939</v>
      </c>
      <c r="G64" s="26">
        <v>51.210799999999999</v>
      </c>
      <c r="N64" s="20" t="s">
        <v>954</v>
      </c>
      <c r="O64" s="3"/>
      <c r="P64" s="28" t="s">
        <v>160</v>
      </c>
    </row>
    <row r="65" spans="1:19" ht="13.5" customHeight="1" x14ac:dyDescent="0.2">
      <c r="A65" s="27">
        <v>64</v>
      </c>
      <c r="B65" s="27" t="s">
        <v>352</v>
      </c>
      <c r="C65" s="27" t="s">
        <v>353</v>
      </c>
      <c r="D65" s="31">
        <v>22656</v>
      </c>
      <c r="E65" s="27" t="s">
        <v>401</v>
      </c>
      <c r="F65" s="27">
        <v>-77.635300000000001</v>
      </c>
      <c r="G65" s="26">
        <v>-9.1091999999999995</v>
      </c>
      <c r="J65" s="24">
        <v>3</v>
      </c>
      <c r="K65" s="24" t="s">
        <v>354</v>
      </c>
      <c r="N65" s="20"/>
      <c r="O65" s="3"/>
      <c r="P65" s="27" t="s">
        <v>355</v>
      </c>
    </row>
    <row r="66" spans="1:19" ht="11.25" customHeight="1" x14ac:dyDescent="0.2">
      <c r="A66" s="27">
        <v>65</v>
      </c>
      <c r="B66" s="27" t="s">
        <v>352</v>
      </c>
      <c r="C66" s="27" t="s">
        <v>356</v>
      </c>
      <c r="D66" s="31">
        <v>25719</v>
      </c>
      <c r="E66" s="27" t="s">
        <v>401</v>
      </c>
      <c r="F66" s="27">
        <v>-77.635300000000001</v>
      </c>
      <c r="G66" s="26">
        <v>-9.1091999999999995</v>
      </c>
      <c r="H66" s="24">
        <v>12.4</v>
      </c>
      <c r="J66" s="24">
        <v>7.5</v>
      </c>
      <c r="K66" s="24" t="s">
        <v>354</v>
      </c>
      <c r="L66" s="24">
        <v>18.2</v>
      </c>
      <c r="M66" s="24">
        <v>22</v>
      </c>
      <c r="N66" s="20"/>
      <c r="O66" s="50" t="s">
        <v>994</v>
      </c>
      <c r="P66" s="27" t="s">
        <v>355</v>
      </c>
    </row>
    <row r="67" spans="1:19" x14ac:dyDescent="0.2">
      <c r="A67" s="27">
        <v>66</v>
      </c>
      <c r="B67" s="27" t="s">
        <v>196</v>
      </c>
      <c r="C67" s="27" t="s">
        <v>357</v>
      </c>
      <c r="D67" s="31">
        <v>28226</v>
      </c>
      <c r="E67" s="27" t="s">
        <v>401</v>
      </c>
      <c r="F67" s="27">
        <v>-72.9756</v>
      </c>
      <c r="G67" s="26">
        <v>-46.432200000000002</v>
      </c>
      <c r="N67" s="20" t="s">
        <v>954</v>
      </c>
      <c r="O67" s="3"/>
      <c r="P67" s="27" t="s">
        <v>400</v>
      </c>
    </row>
    <row r="68" spans="1:19" x14ac:dyDescent="0.2">
      <c r="A68" s="27">
        <v>67</v>
      </c>
      <c r="B68" s="27" t="s">
        <v>188</v>
      </c>
      <c r="C68" s="27" t="s">
        <v>358</v>
      </c>
      <c r="D68" s="31" t="s">
        <v>409</v>
      </c>
      <c r="E68" s="27" t="s">
        <v>401</v>
      </c>
      <c r="F68" s="27">
        <v>-69.066100000000006</v>
      </c>
      <c r="G68" s="26">
        <v>-15.005800000000001</v>
      </c>
      <c r="N68" s="20" t="s">
        <v>954</v>
      </c>
      <c r="O68" s="3"/>
      <c r="P68" s="27" t="s">
        <v>187</v>
      </c>
    </row>
    <row r="69" spans="1:19" x14ac:dyDescent="0.2">
      <c r="A69" s="27">
        <v>68</v>
      </c>
      <c r="B69" s="27" t="s">
        <v>64</v>
      </c>
      <c r="C69" s="27" t="s">
        <v>359</v>
      </c>
      <c r="D69" s="31">
        <v>23792</v>
      </c>
      <c r="E69" s="27" t="s">
        <v>401</v>
      </c>
      <c r="F69" s="27">
        <v>-72.408600000000007</v>
      </c>
      <c r="G69" s="26">
        <v>-41.813899999999997</v>
      </c>
      <c r="J69" s="24" t="s">
        <v>360</v>
      </c>
      <c r="L69" s="24">
        <v>7.5</v>
      </c>
      <c r="N69" s="20" t="s">
        <v>956</v>
      </c>
      <c r="O69" s="3" t="s">
        <v>1000</v>
      </c>
      <c r="P69" s="27" t="s">
        <v>361</v>
      </c>
    </row>
    <row r="70" spans="1:19" x14ac:dyDescent="0.2">
      <c r="A70" s="27">
        <v>69</v>
      </c>
      <c r="B70" s="27" t="s">
        <v>64</v>
      </c>
      <c r="C70" s="27" t="s">
        <v>359</v>
      </c>
      <c r="D70" s="31">
        <v>36935</v>
      </c>
      <c r="E70" s="27" t="s">
        <v>401</v>
      </c>
      <c r="F70" s="27">
        <v>-72.408600000000007</v>
      </c>
      <c r="G70" s="26">
        <v>-41.813899999999997</v>
      </c>
      <c r="N70" s="20"/>
      <c r="O70" s="3" t="s">
        <v>1000</v>
      </c>
      <c r="P70" s="27" t="s">
        <v>362</v>
      </c>
    </row>
    <row r="71" spans="1:19" x14ac:dyDescent="0.2">
      <c r="A71" s="27">
        <v>70</v>
      </c>
      <c r="B71" s="27" t="s">
        <v>64</v>
      </c>
      <c r="C71" s="27" t="s">
        <v>359</v>
      </c>
      <c r="D71" s="27">
        <v>1870</v>
      </c>
      <c r="E71" s="27" t="s">
        <v>401</v>
      </c>
      <c r="F71" s="27">
        <v>-72.384699999999995</v>
      </c>
      <c r="G71" s="26">
        <v>-41.753900000000002</v>
      </c>
      <c r="N71" s="20"/>
      <c r="O71" s="52" t="s">
        <v>1001</v>
      </c>
      <c r="P71" s="27" t="s">
        <v>362</v>
      </c>
    </row>
    <row r="72" spans="1:19" x14ac:dyDescent="0.2">
      <c r="A72" s="27">
        <v>71</v>
      </c>
      <c r="B72" s="27" t="s">
        <v>64</v>
      </c>
      <c r="C72" s="27" t="s">
        <v>363</v>
      </c>
      <c r="D72" s="27">
        <v>1896</v>
      </c>
      <c r="E72" s="27" t="s">
        <v>401</v>
      </c>
      <c r="F72" s="27">
        <v>-72.384699999999995</v>
      </c>
      <c r="G72" s="26">
        <v>-41.753900000000002</v>
      </c>
      <c r="J72" s="24">
        <v>15</v>
      </c>
      <c r="N72" s="20"/>
      <c r="O72" s="52" t="s">
        <v>1001</v>
      </c>
      <c r="P72" s="27" t="s">
        <v>362</v>
      </c>
    </row>
    <row r="73" spans="1:19" x14ac:dyDescent="0.2">
      <c r="A73" s="27">
        <v>72</v>
      </c>
      <c r="B73" s="27" t="s">
        <v>64</v>
      </c>
      <c r="C73" s="27" t="s">
        <v>403</v>
      </c>
      <c r="D73" s="31">
        <v>32110</v>
      </c>
      <c r="E73" s="27" t="s">
        <v>401</v>
      </c>
      <c r="F73" s="27">
        <v>-70.017499999999998</v>
      </c>
      <c r="G73" s="26">
        <v>-30.3139</v>
      </c>
      <c r="N73" s="20"/>
      <c r="O73" s="3"/>
      <c r="P73" s="27" t="s">
        <v>362</v>
      </c>
    </row>
    <row r="74" spans="1:19" x14ac:dyDescent="0.2">
      <c r="A74" s="27">
        <v>73</v>
      </c>
      <c r="B74" s="27" t="s">
        <v>64</v>
      </c>
      <c r="C74" s="27" t="s">
        <v>364</v>
      </c>
      <c r="D74" s="31">
        <v>43085</v>
      </c>
      <c r="E74" s="27" t="s">
        <v>401</v>
      </c>
      <c r="F74" s="27">
        <v>-72.427199999999999</v>
      </c>
      <c r="G74" s="26">
        <v>-43.368299999999998</v>
      </c>
      <c r="H74" s="24">
        <v>5.5</v>
      </c>
      <c r="J74" s="24">
        <v>7.2</v>
      </c>
      <c r="K74" s="24">
        <v>80</v>
      </c>
      <c r="L74" s="24">
        <v>8</v>
      </c>
      <c r="N74" s="20" t="s">
        <v>954</v>
      </c>
      <c r="O74" s="20" t="s">
        <v>1001</v>
      </c>
      <c r="P74" s="27" t="s">
        <v>365</v>
      </c>
    </row>
    <row r="75" spans="1:19" x14ac:dyDescent="0.2">
      <c r="A75" s="27">
        <v>74</v>
      </c>
      <c r="B75" s="27" t="s">
        <v>64</v>
      </c>
      <c r="C75" s="27" t="s">
        <v>366</v>
      </c>
      <c r="D75" s="31">
        <v>43400</v>
      </c>
      <c r="E75" s="27" t="s">
        <v>401</v>
      </c>
      <c r="F75" s="27">
        <v>-72.929199999999994</v>
      </c>
      <c r="G75" s="26">
        <v>-46.569699999999997</v>
      </c>
      <c r="N75" s="20" t="s">
        <v>954</v>
      </c>
      <c r="O75" s="3" t="s">
        <v>1002</v>
      </c>
      <c r="P75" s="28" t="s">
        <v>367</v>
      </c>
      <c r="Q75" s="20"/>
      <c r="S75" s="20"/>
    </row>
    <row r="76" spans="1:19" x14ac:dyDescent="0.2">
      <c r="A76" s="27">
        <v>75</v>
      </c>
      <c r="B76" s="27" t="s">
        <v>184</v>
      </c>
      <c r="C76" s="27" t="s">
        <v>368</v>
      </c>
      <c r="D76" s="27" t="s">
        <v>369</v>
      </c>
      <c r="E76" s="27" t="s">
        <v>401</v>
      </c>
      <c r="F76" s="27">
        <v>-72.538600000000002</v>
      </c>
      <c r="G76" s="26">
        <v>-13.3192</v>
      </c>
      <c r="N76" s="20"/>
      <c r="O76" s="3"/>
      <c r="P76" s="28" t="s">
        <v>95</v>
      </c>
    </row>
    <row r="77" spans="1:19" x14ac:dyDescent="0.2">
      <c r="A77" s="27">
        <v>76</v>
      </c>
      <c r="B77" s="27" t="s">
        <v>184</v>
      </c>
      <c r="C77" s="27" t="s">
        <v>211</v>
      </c>
      <c r="D77" s="31">
        <v>40279</v>
      </c>
      <c r="E77" s="27" t="s">
        <v>401</v>
      </c>
      <c r="F77" s="27">
        <v>-77.549700000000001</v>
      </c>
      <c r="G77" s="26">
        <v>-9.2125000000000004</v>
      </c>
      <c r="J77" s="24" t="s">
        <v>370</v>
      </c>
      <c r="N77" s="20" t="s">
        <v>954</v>
      </c>
      <c r="O77" s="3"/>
      <c r="P77" s="27" t="s">
        <v>371</v>
      </c>
    </row>
    <row r="78" spans="1:19" x14ac:dyDescent="0.2">
      <c r="A78" s="27">
        <v>77</v>
      </c>
      <c r="B78" s="27" t="s">
        <v>184</v>
      </c>
      <c r="C78" s="27" t="s">
        <v>372</v>
      </c>
      <c r="D78" s="31">
        <v>26010</v>
      </c>
      <c r="E78" s="27" t="s">
        <v>401</v>
      </c>
      <c r="F78" s="27">
        <v>-76.421099999999996</v>
      </c>
      <c r="G78" s="26">
        <v>-11.378299999999999</v>
      </c>
      <c r="N78" s="20" t="s">
        <v>954</v>
      </c>
      <c r="O78" s="3"/>
      <c r="P78" s="27" t="s">
        <v>373</v>
      </c>
    </row>
    <row r="79" spans="1:19" x14ac:dyDescent="0.2">
      <c r="A79" s="27">
        <v>78</v>
      </c>
      <c r="B79" s="27" t="s">
        <v>184</v>
      </c>
      <c r="C79" s="27" t="s">
        <v>374</v>
      </c>
      <c r="D79" s="27" t="s">
        <v>375</v>
      </c>
      <c r="E79" s="27" t="s">
        <v>401</v>
      </c>
      <c r="F79" s="27">
        <v>-77.553600000000003</v>
      </c>
      <c r="G79" s="26">
        <v>-9.0824999999999996</v>
      </c>
      <c r="N79" s="20" t="s">
        <v>954</v>
      </c>
      <c r="O79" s="3"/>
      <c r="P79" s="27" t="s">
        <v>187</v>
      </c>
    </row>
    <row r="80" spans="1:19" x14ac:dyDescent="0.2">
      <c r="A80" s="27">
        <v>79</v>
      </c>
      <c r="B80" s="27" t="s">
        <v>184</v>
      </c>
      <c r="C80" s="27" t="s">
        <v>376</v>
      </c>
      <c r="D80" s="31">
        <v>24095</v>
      </c>
      <c r="E80" s="27" t="s">
        <v>401</v>
      </c>
      <c r="F80" s="27">
        <v>-77.297200000000004</v>
      </c>
      <c r="G80" s="26">
        <v>-9.5</v>
      </c>
      <c r="N80" s="20" t="s">
        <v>954</v>
      </c>
      <c r="O80" s="3"/>
      <c r="P80" s="27" t="s">
        <v>187</v>
      </c>
    </row>
    <row r="81" spans="1:17" x14ac:dyDescent="0.2">
      <c r="A81" s="27">
        <v>80</v>
      </c>
      <c r="B81" s="27" t="s">
        <v>184</v>
      </c>
      <c r="C81" s="27" t="s">
        <v>377</v>
      </c>
      <c r="D81" s="31" t="s">
        <v>378</v>
      </c>
      <c r="E81" s="27" t="s">
        <v>401</v>
      </c>
      <c r="F81" s="27">
        <v>-73.101399999999998</v>
      </c>
      <c r="G81" s="26">
        <v>-13.2378</v>
      </c>
      <c r="N81" s="20" t="s">
        <v>954</v>
      </c>
      <c r="O81" s="3"/>
      <c r="P81" s="27" t="s">
        <v>187</v>
      </c>
    </row>
    <row r="82" spans="1:17" x14ac:dyDescent="0.2">
      <c r="A82" s="27">
        <v>81</v>
      </c>
      <c r="B82" s="27" t="s">
        <v>184</v>
      </c>
      <c r="C82" s="27" t="s">
        <v>379</v>
      </c>
      <c r="D82" s="31" t="s">
        <v>380</v>
      </c>
      <c r="E82" s="27" t="s">
        <v>401</v>
      </c>
      <c r="F82" s="27">
        <v>-73.052800000000005</v>
      </c>
      <c r="G82" s="26">
        <v>-13.210800000000001</v>
      </c>
      <c r="N82" s="20" t="s">
        <v>954</v>
      </c>
      <c r="O82" s="3"/>
      <c r="P82" s="27" t="s">
        <v>187</v>
      </c>
    </row>
    <row r="83" spans="1:17" x14ac:dyDescent="0.2">
      <c r="A83" s="27">
        <v>82</v>
      </c>
      <c r="B83" s="27" t="s">
        <v>184</v>
      </c>
      <c r="C83" s="27" t="s">
        <v>381</v>
      </c>
      <c r="D83" s="31" t="s">
        <v>382</v>
      </c>
      <c r="E83" s="27" t="s">
        <v>401</v>
      </c>
      <c r="F83" s="27">
        <v>-72.839399999999998</v>
      </c>
      <c r="G83" s="26">
        <v>-13.208299999999999</v>
      </c>
      <c r="N83" s="20" t="s">
        <v>954</v>
      </c>
      <c r="O83" s="3"/>
      <c r="P83" s="27" t="s">
        <v>187</v>
      </c>
    </row>
    <row r="84" spans="1:17" x14ac:dyDescent="0.2">
      <c r="A84" s="27">
        <v>83</v>
      </c>
      <c r="B84" s="27" t="s">
        <v>184</v>
      </c>
      <c r="C84" s="27" t="s">
        <v>383</v>
      </c>
      <c r="D84" s="31" t="s">
        <v>410</v>
      </c>
      <c r="E84" s="27" t="s">
        <v>401</v>
      </c>
      <c r="F84" s="27">
        <v>-72.778099999999995</v>
      </c>
      <c r="G84" s="26">
        <v>-13.2636</v>
      </c>
      <c r="N84" s="20" t="s">
        <v>954</v>
      </c>
      <c r="O84" s="3"/>
      <c r="P84" s="27" t="s">
        <v>187</v>
      </c>
    </row>
    <row r="85" spans="1:17" x14ac:dyDescent="0.2">
      <c r="A85" s="27">
        <v>84</v>
      </c>
      <c r="B85" s="27" t="s">
        <v>184</v>
      </c>
      <c r="C85" s="27" t="s">
        <v>384</v>
      </c>
      <c r="D85" s="31" t="s">
        <v>411</v>
      </c>
      <c r="E85" s="27" t="s">
        <v>401</v>
      </c>
      <c r="F85" s="27">
        <v>-72.581400000000002</v>
      </c>
      <c r="G85" s="26">
        <v>-13.321899999999999</v>
      </c>
      <c r="N85" s="20" t="s">
        <v>954</v>
      </c>
      <c r="O85" s="3"/>
      <c r="P85" s="27" t="s">
        <v>187</v>
      </c>
    </row>
    <row r="86" spans="1:17" x14ac:dyDescent="0.2">
      <c r="A86" s="27">
        <v>85</v>
      </c>
      <c r="B86" s="27" t="s">
        <v>184</v>
      </c>
      <c r="C86" s="27" t="s">
        <v>385</v>
      </c>
      <c r="D86" s="31">
        <v>43884</v>
      </c>
      <c r="E86" s="27" t="s">
        <v>401</v>
      </c>
      <c r="F86" s="27">
        <v>-72.5642</v>
      </c>
      <c r="G86" s="26">
        <v>-13.3375</v>
      </c>
      <c r="N86" s="20" t="s">
        <v>954</v>
      </c>
      <c r="O86" s="3"/>
      <c r="P86" s="27" t="s">
        <v>386</v>
      </c>
    </row>
    <row r="87" spans="1:17" x14ac:dyDescent="0.2">
      <c r="A87" s="27">
        <v>86</v>
      </c>
      <c r="B87" s="27" t="s">
        <v>222</v>
      </c>
      <c r="C87" s="27" t="s">
        <v>241</v>
      </c>
      <c r="D87" s="27">
        <v>1901</v>
      </c>
      <c r="E87" s="27" t="s">
        <v>401</v>
      </c>
      <c r="F87" s="27">
        <v>8.0036000000000005</v>
      </c>
      <c r="G87" s="26">
        <v>46.169699999999999</v>
      </c>
      <c r="J87" s="24">
        <v>0.8</v>
      </c>
      <c r="L87" s="24">
        <v>5.5</v>
      </c>
      <c r="N87" s="20"/>
      <c r="O87" s="20"/>
      <c r="P87" s="29" t="s">
        <v>240</v>
      </c>
      <c r="Q87" s="22"/>
    </row>
    <row r="88" spans="1:17" x14ac:dyDescent="0.2">
      <c r="A88" s="27">
        <v>87</v>
      </c>
      <c r="B88" s="27" t="s">
        <v>222</v>
      </c>
      <c r="C88" s="27" t="s">
        <v>387</v>
      </c>
      <c r="D88" s="31">
        <v>13366</v>
      </c>
      <c r="E88" s="27" t="s">
        <v>401</v>
      </c>
      <c r="F88" s="27">
        <v>7.7708000000000004</v>
      </c>
      <c r="G88" s="26">
        <v>45.914700000000003</v>
      </c>
      <c r="J88" s="24">
        <v>0.2</v>
      </c>
      <c r="L88" s="24">
        <v>3</v>
      </c>
      <c r="N88" s="20"/>
      <c r="O88" s="20"/>
      <c r="P88" s="28" t="s">
        <v>388</v>
      </c>
    </row>
    <row r="89" spans="1:17" x14ac:dyDescent="0.2">
      <c r="A89" s="27">
        <v>88</v>
      </c>
      <c r="B89" s="27" t="s">
        <v>222</v>
      </c>
      <c r="C89" s="27" t="s">
        <v>389</v>
      </c>
      <c r="D89" s="27">
        <v>1952</v>
      </c>
      <c r="E89" s="27" t="s">
        <v>401</v>
      </c>
      <c r="F89" s="27">
        <v>7.5369000000000002</v>
      </c>
      <c r="G89" s="26">
        <v>45.881900000000002</v>
      </c>
      <c r="H89" s="24">
        <v>22.3</v>
      </c>
      <c r="J89" s="24">
        <v>1.1000000000000001</v>
      </c>
      <c r="L89" s="24">
        <v>3.8</v>
      </c>
      <c r="P89" s="28" t="s">
        <v>390</v>
      </c>
    </row>
    <row r="90" spans="1:17" x14ac:dyDescent="0.2">
      <c r="A90" s="27">
        <v>89</v>
      </c>
      <c r="B90" s="27" t="s">
        <v>284</v>
      </c>
      <c r="C90" s="27" t="s">
        <v>391</v>
      </c>
      <c r="D90" s="27">
        <v>1984</v>
      </c>
      <c r="E90" s="27" t="s">
        <v>401</v>
      </c>
      <c r="F90" s="27">
        <v>170.71250000000001</v>
      </c>
      <c r="G90" s="26">
        <v>-43.302799999999998</v>
      </c>
      <c r="H90" s="24">
        <v>18</v>
      </c>
      <c r="J90" s="24">
        <v>2</v>
      </c>
      <c r="K90" s="24">
        <v>42</v>
      </c>
      <c r="M90" s="24">
        <v>0.24</v>
      </c>
      <c r="P90" s="28" t="s">
        <v>392</v>
      </c>
    </row>
    <row r="91" spans="1:17" x14ac:dyDescent="0.2">
      <c r="A91" s="27">
        <v>90</v>
      </c>
      <c r="B91" s="27" t="s">
        <v>284</v>
      </c>
      <c r="C91" s="27" t="s">
        <v>393</v>
      </c>
      <c r="D91" s="31">
        <v>33726</v>
      </c>
      <c r="E91" s="27" t="s">
        <v>401</v>
      </c>
      <c r="F91" s="27">
        <v>170.49420000000001</v>
      </c>
      <c r="G91" s="26">
        <v>-43.443100000000001</v>
      </c>
      <c r="H91" s="24">
        <v>20.8</v>
      </c>
      <c r="J91" s="24">
        <v>10</v>
      </c>
      <c r="K91" s="24">
        <v>57</v>
      </c>
      <c r="L91" s="24">
        <v>3.8</v>
      </c>
      <c r="M91" s="24">
        <v>1.75</v>
      </c>
      <c r="P91" s="28" t="s">
        <v>329</v>
      </c>
    </row>
    <row r="92" spans="1:17" x14ac:dyDescent="0.2">
      <c r="A92" s="27">
        <v>91</v>
      </c>
      <c r="B92" s="27" t="s">
        <v>284</v>
      </c>
      <c r="C92" s="27" t="s">
        <v>394</v>
      </c>
      <c r="D92" s="31">
        <v>33863</v>
      </c>
      <c r="E92" s="27" t="s">
        <v>401</v>
      </c>
      <c r="F92" s="27">
        <v>170.49420000000001</v>
      </c>
      <c r="G92" s="26">
        <v>-43.443100000000001</v>
      </c>
      <c r="H92" s="24">
        <v>20.8</v>
      </c>
      <c r="J92" s="24">
        <v>5</v>
      </c>
      <c r="K92" s="24">
        <v>57</v>
      </c>
      <c r="L92" s="24">
        <v>3.8</v>
      </c>
      <c r="M92" s="24">
        <v>1.75</v>
      </c>
      <c r="P92" s="28" t="s">
        <v>329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33C-49EC-4CFE-B32F-F733DC2E1EA6}">
  <dimension ref="A1:U470"/>
  <sheetViews>
    <sheetView workbookViewId="0">
      <selection activeCell="F174" sqref="F174"/>
    </sheetView>
  </sheetViews>
  <sheetFormatPr defaultRowHeight="14.25" x14ac:dyDescent="0.2"/>
  <cols>
    <col min="1" max="1" width="9" style="26"/>
    <col min="2" max="2" width="19.25" style="26" customWidth="1"/>
    <col min="3" max="3" width="23.625" style="26" customWidth="1"/>
    <col min="4" max="4" width="19.75" style="26" customWidth="1"/>
    <col min="5" max="5" width="15.375" style="26" customWidth="1"/>
    <col min="6" max="6" width="15.875" customWidth="1"/>
    <col min="7" max="7" width="13" customWidth="1"/>
    <col min="8" max="8" width="14.875" style="30" customWidth="1"/>
    <col min="9" max="9" width="17.5" style="30" customWidth="1"/>
    <col min="10" max="10" width="14.5" style="30" customWidth="1"/>
    <col min="11" max="11" width="13" style="30" customWidth="1"/>
    <col min="12" max="12" width="20.5" style="30" customWidth="1"/>
    <col min="13" max="13" width="17.625" style="30" customWidth="1"/>
    <col min="14" max="14" width="23" style="30" customWidth="1"/>
    <col min="15" max="15" width="73.5" style="30" customWidth="1"/>
    <col min="16" max="16" width="38.25" style="26" customWidth="1"/>
  </cols>
  <sheetData>
    <row r="1" spans="1:17" ht="20.25" customHeight="1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1" t="s">
        <v>5</v>
      </c>
      <c r="G1" s="1" t="s">
        <v>6</v>
      </c>
      <c r="H1" s="23" t="s">
        <v>7</v>
      </c>
      <c r="I1" s="23" t="s">
        <v>712</v>
      </c>
      <c r="J1" s="23" t="s">
        <v>77</v>
      </c>
      <c r="K1" s="23" t="s">
        <v>9</v>
      </c>
      <c r="L1" s="23" t="s">
        <v>78</v>
      </c>
      <c r="M1" s="23" t="s">
        <v>79</v>
      </c>
      <c r="N1" s="29" t="s">
        <v>951</v>
      </c>
      <c r="O1" s="29" t="s">
        <v>1004</v>
      </c>
      <c r="P1" s="26" t="s">
        <v>12</v>
      </c>
      <c r="Q1" s="1"/>
    </row>
    <row r="2" spans="1:17" s="18" customFormat="1" ht="13.5" customHeight="1" x14ac:dyDescent="0.2">
      <c r="A2" s="27">
        <v>1</v>
      </c>
      <c r="B2" s="27" t="s">
        <v>171</v>
      </c>
      <c r="C2" s="27" t="s">
        <v>412</v>
      </c>
      <c r="D2" s="27">
        <v>1961</v>
      </c>
      <c r="E2" s="27" t="s">
        <v>714</v>
      </c>
      <c r="F2" s="19">
        <v>-137.19220000000001</v>
      </c>
      <c r="G2" s="19">
        <v>58.790599999999998</v>
      </c>
      <c r="H2" s="24"/>
      <c r="I2" s="24"/>
      <c r="J2" s="49">
        <f>IF(M2&gt;=2, ROUND((1.7102*M2+2.7668),2),ROUND((1.5763*M2+0.24675),2))</f>
        <v>6.19</v>
      </c>
      <c r="K2" s="24"/>
      <c r="L2" s="24">
        <v>2</v>
      </c>
      <c r="M2" s="24">
        <v>2</v>
      </c>
      <c r="N2" s="20"/>
      <c r="O2"/>
      <c r="P2" s="27" t="s">
        <v>413</v>
      </c>
      <c r="Q2" s="19"/>
    </row>
    <row r="3" spans="1:17" s="18" customFormat="1" x14ac:dyDescent="0.2">
      <c r="A3" s="27">
        <v>2</v>
      </c>
      <c r="B3" s="27" t="s">
        <v>414</v>
      </c>
      <c r="C3" s="27" t="s">
        <v>412</v>
      </c>
      <c r="D3" s="31">
        <v>41071</v>
      </c>
      <c r="E3" s="27" t="s">
        <v>714</v>
      </c>
      <c r="F3" s="19">
        <v>-137.3869</v>
      </c>
      <c r="G3" s="19">
        <v>58.790599999999998</v>
      </c>
      <c r="H3" s="24">
        <v>15.5</v>
      </c>
      <c r="I3" s="24">
        <v>0.64</v>
      </c>
      <c r="J3" s="24">
        <v>20</v>
      </c>
      <c r="K3" s="24">
        <v>55</v>
      </c>
      <c r="L3" s="24">
        <v>9.23</v>
      </c>
      <c r="M3" s="24">
        <v>7.94</v>
      </c>
      <c r="O3" t="s">
        <v>1013</v>
      </c>
      <c r="P3" s="27" t="s">
        <v>415</v>
      </c>
      <c r="Q3" s="19"/>
    </row>
    <row r="4" spans="1:17" s="18" customFormat="1" x14ac:dyDescent="0.2">
      <c r="A4" s="27">
        <v>3</v>
      </c>
      <c r="B4" s="27" t="s">
        <v>414</v>
      </c>
      <c r="C4" s="27" t="s">
        <v>416</v>
      </c>
      <c r="D4" s="31">
        <v>28914</v>
      </c>
      <c r="E4" s="27" t="s">
        <v>714</v>
      </c>
      <c r="F4" s="19">
        <v>-140.21690000000001</v>
      </c>
      <c r="G4" s="19">
        <v>60.2</v>
      </c>
      <c r="H4" s="24"/>
      <c r="I4" s="24"/>
      <c r="J4" s="24"/>
      <c r="K4" s="24"/>
      <c r="L4" s="24"/>
      <c r="M4" s="24"/>
      <c r="O4" s="55" t="s">
        <v>1005</v>
      </c>
      <c r="P4" s="27" t="s">
        <v>417</v>
      </c>
      <c r="Q4" s="19"/>
    </row>
    <row r="5" spans="1:17" s="18" customFormat="1" x14ac:dyDescent="0.2">
      <c r="A5" s="27">
        <v>4</v>
      </c>
      <c r="B5" s="27" t="s">
        <v>414</v>
      </c>
      <c r="C5" s="27" t="s">
        <v>418</v>
      </c>
      <c r="D5" s="31">
        <v>28914</v>
      </c>
      <c r="E5" s="27" t="s">
        <v>714</v>
      </c>
      <c r="F5" s="19">
        <v>-140.38249999999999</v>
      </c>
      <c r="G5" s="19">
        <v>60.094700000000003</v>
      </c>
      <c r="H5" s="24"/>
      <c r="I5" s="24"/>
      <c r="J5" s="24"/>
      <c r="K5" s="24"/>
      <c r="L5" s="24"/>
      <c r="M5" s="24"/>
      <c r="O5" s="55" t="s">
        <v>1005</v>
      </c>
      <c r="P5" s="27" t="s">
        <v>417</v>
      </c>
      <c r="Q5" s="19"/>
    </row>
    <row r="6" spans="1:17" s="18" customFormat="1" x14ac:dyDescent="0.2">
      <c r="A6" s="27">
        <v>5</v>
      </c>
      <c r="B6" s="27" t="s">
        <v>414</v>
      </c>
      <c r="C6" s="27" t="s">
        <v>419</v>
      </c>
      <c r="D6" s="31">
        <v>28914</v>
      </c>
      <c r="E6" s="27" t="s">
        <v>714</v>
      </c>
      <c r="F6" s="19">
        <v>-140.45830000000001</v>
      </c>
      <c r="G6" s="19">
        <v>60.229399999999998</v>
      </c>
      <c r="H6" s="24"/>
      <c r="I6" s="24"/>
      <c r="J6" s="24"/>
      <c r="K6" s="24"/>
      <c r="L6" s="24"/>
      <c r="M6" s="24"/>
      <c r="O6" s="55" t="s">
        <v>1005</v>
      </c>
      <c r="P6" s="27" t="s">
        <v>417</v>
      </c>
      <c r="Q6" s="19"/>
    </row>
    <row r="7" spans="1:17" s="18" customFormat="1" x14ac:dyDescent="0.2">
      <c r="A7" s="27">
        <v>6</v>
      </c>
      <c r="B7" s="27" t="s">
        <v>414</v>
      </c>
      <c r="C7" s="27" t="s">
        <v>420</v>
      </c>
      <c r="D7" s="31">
        <v>23463</v>
      </c>
      <c r="E7" s="27" t="s">
        <v>714</v>
      </c>
      <c r="F7" s="19">
        <v>-145.1361</v>
      </c>
      <c r="G7" s="19">
        <v>60.543100000000003</v>
      </c>
      <c r="H7" s="24">
        <v>10.7</v>
      </c>
      <c r="I7" s="24"/>
      <c r="J7" s="24">
        <v>13.7</v>
      </c>
      <c r="K7" s="24">
        <v>40</v>
      </c>
      <c r="L7" s="24">
        <v>6</v>
      </c>
      <c r="M7" s="24">
        <v>8.25</v>
      </c>
      <c r="O7" s="55" t="s">
        <v>1005</v>
      </c>
      <c r="P7" s="27" t="s">
        <v>421</v>
      </c>
      <c r="Q7" s="19"/>
    </row>
    <row r="8" spans="1:17" s="18" customFormat="1" x14ac:dyDescent="0.2">
      <c r="A8" s="27">
        <v>7</v>
      </c>
      <c r="B8" s="27" t="s">
        <v>414</v>
      </c>
      <c r="C8" s="27" t="s">
        <v>422</v>
      </c>
      <c r="D8" s="31">
        <v>23463</v>
      </c>
      <c r="E8" s="27" t="s">
        <v>714</v>
      </c>
      <c r="F8" s="19">
        <v>-145.10749999999999</v>
      </c>
      <c r="G8" s="19">
        <v>60.551099999999998</v>
      </c>
      <c r="H8" s="24"/>
      <c r="I8" s="24"/>
      <c r="J8" s="24">
        <f>IF(M8&gt;=2, ROUND((1.7102*M8+2.7668),2),ROUND((1.5763*M8+0.24675),2))</f>
        <v>2.61</v>
      </c>
      <c r="K8" s="24">
        <v>45</v>
      </c>
      <c r="L8" s="24">
        <v>2.5</v>
      </c>
      <c r="M8" s="24">
        <v>1.5</v>
      </c>
      <c r="O8" s="55" t="s">
        <v>1005</v>
      </c>
      <c r="P8" s="27" t="s">
        <v>421</v>
      </c>
      <c r="Q8" s="19"/>
    </row>
    <row r="9" spans="1:17" s="18" customFormat="1" x14ac:dyDescent="0.2">
      <c r="A9" s="27">
        <v>8</v>
      </c>
      <c r="B9" s="27" t="s">
        <v>414</v>
      </c>
      <c r="C9" s="27" t="s">
        <v>423</v>
      </c>
      <c r="D9" s="31">
        <v>23463</v>
      </c>
      <c r="E9" s="27" t="s">
        <v>714</v>
      </c>
      <c r="F9" s="19">
        <v>-145.1619</v>
      </c>
      <c r="G9" s="19">
        <v>60.535299999999999</v>
      </c>
      <c r="H9" s="24"/>
      <c r="I9" s="24"/>
      <c r="J9" s="24">
        <f>IF(M9&gt;=2, ROUND((1.7102*M9+2.7668),2),ROUND((1.5763*M9+0.24675),2))</f>
        <v>1.03</v>
      </c>
      <c r="K9" s="24"/>
      <c r="L9" s="24">
        <v>1.5</v>
      </c>
      <c r="M9" s="24">
        <v>0.5</v>
      </c>
      <c r="O9" s="55" t="s">
        <v>1005</v>
      </c>
      <c r="P9" s="27" t="s">
        <v>424</v>
      </c>
      <c r="Q9" s="19"/>
    </row>
    <row r="10" spans="1:17" s="18" customFormat="1" x14ac:dyDescent="0.2">
      <c r="A10" s="27">
        <v>9</v>
      </c>
      <c r="B10" s="27" t="s">
        <v>414</v>
      </c>
      <c r="C10" s="27" t="s">
        <v>425</v>
      </c>
      <c r="D10" s="31">
        <v>23463</v>
      </c>
      <c r="E10" s="27" t="s">
        <v>714</v>
      </c>
      <c r="F10" s="19">
        <v>-145.14169999999999</v>
      </c>
      <c r="G10" s="19">
        <v>60.534999999999997</v>
      </c>
      <c r="H10" s="24"/>
      <c r="I10" s="24"/>
      <c r="J10" s="24">
        <f>IF(M10&gt;=2, ROUND((1.7102*M10+2.7668),2),ROUND((1.5763*M10+0.24675),2))</f>
        <v>2.61</v>
      </c>
      <c r="K10" s="24"/>
      <c r="L10" s="24">
        <v>3</v>
      </c>
      <c r="M10" s="24">
        <v>1.5</v>
      </c>
      <c r="O10" s="55" t="s">
        <v>1005</v>
      </c>
      <c r="P10" s="27" t="s">
        <v>424</v>
      </c>
      <c r="Q10" s="19"/>
    </row>
    <row r="11" spans="1:17" s="18" customFormat="1" x14ac:dyDescent="0.2">
      <c r="A11" s="27">
        <v>10</v>
      </c>
      <c r="B11" s="27" t="s">
        <v>414</v>
      </c>
      <c r="C11" s="27" t="s">
        <v>426</v>
      </c>
      <c r="D11" s="31">
        <v>43143</v>
      </c>
      <c r="E11" s="27" t="s">
        <v>714</v>
      </c>
      <c r="F11" s="19">
        <v>-146.70859999999999</v>
      </c>
      <c r="G11" s="19">
        <v>63.5764</v>
      </c>
      <c r="H11" s="24"/>
      <c r="I11" s="24"/>
      <c r="J11" s="24"/>
      <c r="K11" s="24"/>
      <c r="L11" s="24"/>
      <c r="M11" s="24"/>
      <c r="O11"/>
      <c r="P11" s="27" t="s">
        <v>427</v>
      </c>
      <c r="Q11" s="19"/>
    </row>
    <row r="12" spans="1:17" s="18" customFormat="1" x14ac:dyDescent="0.2">
      <c r="A12" s="27">
        <v>11</v>
      </c>
      <c r="B12" s="27" t="s">
        <v>414</v>
      </c>
      <c r="C12" s="27" t="s">
        <v>428</v>
      </c>
      <c r="D12" s="31" t="s">
        <v>715</v>
      </c>
      <c r="E12" s="27" t="s">
        <v>714</v>
      </c>
      <c r="F12" s="19">
        <v>-146.44970000000001</v>
      </c>
      <c r="G12" s="19">
        <v>63.343299999999999</v>
      </c>
      <c r="H12" s="24"/>
      <c r="I12" s="24"/>
      <c r="J12" s="24"/>
      <c r="K12" s="24"/>
      <c r="L12" s="24"/>
      <c r="M12" s="24"/>
      <c r="O12"/>
      <c r="P12" s="27" t="s">
        <v>427</v>
      </c>
      <c r="Q12" s="19"/>
    </row>
    <row r="13" spans="1:17" s="18" customFormat="1" x14ac:dyDescent="0.2">
      <c r="A13" s="27">
        <v>12</v>
      </c>
      <c r="B13" s="27" t="s">
        <v>414</v>
      </c>
      <c r="C13" s="27"/>
      <c r="D13" s="31">
        <v>30932</v>
      </c>
      <c r="E13" s="27" t="s">
        <v>714</v>
      </c>
      <c r="F13" s="19">
        <v>-137.5111</v>
      </c>
      <c r="G13" s="19">
        <v>58.822800000000001</v>
      </c>
      <c r="H13" s="24">
        <v>23</v>
      </c>
      <c r="I13" s="24"/>
      <c r="J13" s="49">
        <f>IF(M13&gt;=2, ROUND((1.7102*M13+2.7668),2),ROUND((1.5763*M13+0.24675),2))</f>
        <v>2.86</v>
      </c>
      <c r="K13" s="24"/>
      <c r="L13" s="24">
        <v>2.2000000000000002</v>
      </c>
      <c r="M13" s="24">
        <v>1.66</v>
      </c>
      <c r="O13" t="s">
        <v>1006</v>
      </c>
      <c r="P13" s="27" t="s">
        <v>429</v>
      </c>
      <c r="Q13" s="19"/>
    </row>
    <row r="14" spans="1:17" s="18" customFormat="1" x14ac:dyDescent="0.2">
      <c r="A14" s="27">
        <v>13</v>
      </c>
      <c r="B14" s="27" t="s">
        <v>414</v>
      </c>
      <c r="C14" s="27"/>
      <c r="D14" s="31" t="s">
        <v>430</v>
      </c>
      <c r="E14" s="27" t="s">
        <v>714</v>
      </c>
      <c r="F14" s="19">
        <v>-137.59889999999999</v>
      </c>
      <c r="G14" s="19">
        <v>58.888100000000001</v>
      </c>
      <c r="H14" s="24">
        <v>18</v>
      </c>
      <c r="I14" s="24"/>
      <c r="J14" s="49">
        <f t="shared" ref="J14:J32" si="0">IF(M14&gt;=2, ROUND((1.7102*M14+2.7668),2),ROUND((1.5763*M14+0.24675),2))</f>
        <v>9.16</v>
      </c>
      <c r="K14" s="24"/>
      <c r="L14" s="24">
        <v>5.0999999999999996</v>
      </c>
      <c r="M14" s="24">
        <v>3.74</v>
      </c>
      <c r="O14" t="s">
        <v>1006</v>
      </c>
      <c r="P14" s="27" t="s">
        <v>429</v>
      </c>
      <c r="Q14" s="19"/>
    </row>
    <row r="15" spans="1:17" s="18" customFormat="1" x14ac:dyDescent="0.2">
      <c r="A15" s="27">
        <v>14</v>
      </c>
      <c r="B15" s="27" t="s">
        <v>414</v>
      </c>
      <c r="C15" s="27"/>
      <c r="D15" s="31" t="s">
        <v>431</v>
      </c>
      <c r="E15" s="27" t="s">
        <v>714</v>
      </c>
      <c r="F15" s="19">
        <v>-137.51079999999999</v>
      </c>
      <c r="G15" s="19">
        <v>58.823099999999997</v>
      </c>
      <c r="H15" s="24">
        <v>24</v>
      </c>
      <c r="I15" s="24"/>
      <c r="J15" s="49">
        <f t="shared" si="0"/>
        <v>2.5</v>
      </c>
      <c r="K15" s="24"/>
      <c r="L15" s="24">
        <v>2</v>
      </c>
      <c r="M15" s="24">
        <v>1.43</v>
      </c>
      <c r="O15" t="s">
        <v>1006</v>
      </c>
      <c r="P15" s="27" t="s">
        <v>432</v>
      </c>
      <c r="Q15" s="19"/>
    </row>
    <row r="16" spans="1:17" s="18" customFormat="1" x14ac:dyDescent="0.2">
      <c r="A16" s="27">
        <v>15</v>
      </c>
      <c r="B16" s="27" t="s">
        <v>414</v>
      </c>
      <c r="C16" s="27"/>
      <c r="D16" s="31" t="s">
        <v>433</v>
      </c>
      <c r="E16" s="27" t="s">
        <v>714</v>
      </c>
      <c r="F16" s="19">
        <v>-137.35810000000001</v>
      </c>
      <c r="G16" s="19">
        <v>58.790300000000002</v>
      </c>
      <c r="H16" s="24">
        <v>24</v>
      </c>
      <c r="I16" s="24"/>
      <c r="J16" s="49">
        <f t="shared" si="0"/>
        <v>1.32</v>
      </c>
      <c r="K16" s="24"/>
      <c r="L16" s="24">
        <v>2.2999999999999998</v>
      </c>
      <c r="M16" s="24">
        <v>0.68</v>
      </c>
      <c r="O16" t="s">
        <v>1006</v>
      </c>
      <c r="P16" s="27" t="s">
        <v>432</v>
      </c>
      <c r="Q16" s="19"/>
    </row>
    <row r="17" spans="1:17" s="18" customFormat="1" x14ac:dyDescent="0.2">
      <c r="A17" s="27">
        <v>16</v>
      </c>
      <c r="B17" s="27" t="s">
        <v>414</v>
      </c>
      <c r="C17" s="27" t="s">
        <v>434</v>
      </c>
      <c r="D17" s="31" t="s">
        <v>433</v>
      </c>
      <c r="E17" s="27" t="s">
        <v>714</v>
      </c>
      <c r="F17" s="19">
        <v>-137.0806</v>
      </c>
      <c r="G17" s="19">
        <v>58.646900000000002</v>
      </c>
      <c r="H17" s="24">
        <v>17.7</v>
      </c>
      <c r="I17" s="24"/>
      <c r="J17" s="49">
        <f t="shared" si="0"/>
        <v>0.69</v>
      </c>
      <c r="K17" s="24"/>
      <c r="L17" s="24">
        <v>0.9</v>
      </c>
      <c r="M17" s="24">
        <v>0.28000000000000003</v>
      </c>
      <c r="O17" t="s">
        <v>1006</v>
      </c>
      <c r="P17" s="27" t="s">
        <v>432</v>
      </c>
      <c r="Q17" s="19"/>
    </row>
    <row r="18" spans="1:17" s="18" customFormat="1" x14ac:dyDescent="0.2">
      <c r="A18" s="27">
        <v>17</v>
      </c>
      <c r="B18" s="27" t="s">
        <v>414</v>
      </c>
      <c r="C18" s="27"/>
      <c r="D18" s="31" t="s">
        <v>435</v>
      </c>
      <c r="E18" s="27" t="s">
        <v>714</v>
      </c>
      <c r="F18" s="19">
        <v>-137.27690000000001</v>
      </c>
      <c r="G18" s="19">
        <v>58.822800000000001</v>
      </c>
      <c r="H18" s="24">
        <v>20</v>
      </c>
      <c r="I18" s="24"/>
      <c r="J18" s="49">
        <f t="shared" si="0"/>
        <v>0.81</v>
      </c>
      <c r="K18" s="24"/>
      <c r="L18" s="24">
        <v>1.1299999999999999</v>
      </c>
      <c r="M18" s="24">
        <v>0.36</v>
      </c>
      <c r="O18" t="s">
        <v>1006</v>
      </c>
      <c r="P18" s="27" t="s">
        <v>432</v>
      </c>
      <c r="Q18" s="19"/>
    </row>
    <row r="19" spans="1:17" s="18" customFormat="1" x14ac:dyDescent="0.2">
      <c r="A19" s="27">
        <v>18</v>
      </c>
      <c r="B19" s="27" t="s">
        <v>414</v>
      </c>
      <c r="C19" s="27"/>
      <c r="D19" s="31" t="s">
        <v>436</v>
      </c>
      <c r="E19" s="27" t="s">
        <v>714</v>
      </c>
      <c r="F19" s="19">
        <v>-137.37280000000001</v>
      </c>
      <c r="G19" s="19">
        <v>58.744399999999999</v>
      </c>
      <c r="H19" s="24">
        <v>31</v>
      </c>
      <c r="I19" s="24"/>
      <c r="J19" s="49">
        <f t="shared" si="0"/>
        <v>0.75</v>
      </c>
      <c r="K19" s="24"/>
      <c r="L19" s="24">
        <v>1.1399999999999999</v>
      </c>
      <c r="M19" s="24">
        <v>0.32</v>
      </c>
      <c r="O19" t="s">
        <v>1006</v>
      </c>
      <c r="P19" s="27" t="s">
        <v>432</v>
      </c>
      <c r="Q19" s="19"/>
    </row>
    <row r="20" spans="1:17" s="18" customFormat="1" x14ac:dyDescent="0.2">
      <c r="A20" s="27">
        <v>19</v>
      </c>
      <c r="B20" s="27" t="s">
        <v>414</v>
      </c>
      <c r="C20" s="27"/>
      <c r="D20" s="31" t="s">
        <v>437</v>
      </c>
      <c r="E20" s="27" t="s">
        <v>714</v>
      </c>
      <c r="F20" s="19">
        <v>-137.37280000000001</v>
      </c>
      <c r="G20" s="19">
        <v>58.643099999999997</v>
      </c>
      <c r="H20" s="24">
        <v>13.6</v>
      </c>
      <c r="I20" s="24"/>
      <c r="J20" s="49">
        <f t="shared" si="0"/>
        <v>2.64</v>
      </c>
      <c r="K20" s="24"/>
      <c r="L20" s="24">
        <v>4.16</v>
      </c>
      <c r="M20" s="24">
        <v>1.52</v>
      </c>
      <c r="O20" t="s">
        <v>1006</v>
      </c>
      <c r="P20" s="27" t="s">
        <v>432</v>
      </c>
      <c r="Q20" s="19"/>
    </row>
    <row r="21" spans="1:17" s="18" customFormat="1" x14ac:dyDescent="0.2">
      <c r="A21" s="27">
        <v>20</v>
      </c>
      <c r="B21" s="27" t="s">
        <v>414</v>
      </c>
      <c r="C21" s="27"/>
      <c r="D21" s="31" t="s">
        <v>438</v>
      </c>
      <c r="E21" s="27" t="s">
        <v>714</v>
      </c>
      <c r="F21" s="19">
        <v>-137.37280000000001</v>
      </c>
      <c r="G21" s="19">
        <v>58.643099999999997</v>
      </c>
      <c r="H21" s="24">
        <v>30.6</v>
      </c>
      <c r="I21" s="24"/>
      <c r="J21" s="49">
        <f t="shared" si="0"/>
        <v>0.5</v>
      </c>
      <c r="K21" s="24"/>
      <c r="L21" s="24">
        <v>0.62</v>
      </c>
      <c r="M21" s="24">
        <v>0.16</v>
      </c>
      <c r="O21" t="s">
        <v>1006</v>
      </c>
      <c r="P21" s="27" t="s">
        <v>432</v>
      </c>
      <c r="Q21" s="19"/>
    </row>
    <row r="22" spans="1:17" s="18" customFormat="1" x14ac:dyDescent="0.2">
      <c r="A22" s="27">
        <v>21</v>
      </c>
      <c r="B22" s="27" t="s">
        <v>414</v>
      </c>
      <c r="C22" s="27"/>
      <c r="D22" s="31" t="s">
        <v>439</v>
      </c>
      <c r="E22" s="27" t="s">
        <v>714</v>
      </c>
      <c r="F22" s="19">
        <v>-137.3519</v>
      </c>
      <c r="G22" s="19">
        <v>58.790799999999997</v>
      </c>
      <c r="H22" s="24">
        <v>30.8</v>
      </c>
      <c r="I22" s="24"/>
      <c r="J22" s="49">
        <f t="shared" si="0"/>
        <v>0.48</v>
      </c>
      <c r="K22" s="24"/>
      <c r="L22" s="24">
        <v>0.875</v>
      </c>
      <c r="M22" s="24">
        <v>0.15</v>
      </c>
      <c r="O22" t="s">
        <v>1006</v>
      </c>
      <c r="P22" s="27" t="s">
        <v>432</v>
      </c>
      <c r="Q22" s="19"/>
    </row>
    <row r="23" spans="1:17" s="18" customFormat="1" x14ac:dyDescent="0.2">
      <c r="A23" s="27">
        <v>22</v>
      </c>
      <c r="B23" s="27" t="s">
        <v>414</v>
      </c>
      <c r="C23" s="27"/>
      <c r="D23" s="31" t="s">
        <v>439</v>
      </c>
      <c r="E23" s="27" t="s">
        <v>714</v>
      </c>
      <c r="F23" s="19">
        <v>-136.98920000000001</v>
      </c>
      <c r="G23" s="19">
        <v>58.86</v>
      </c>
      <c r="H23" s="24">
        <v>20.3</v>
      </c>
      <c r="I23" s="24"/>
      <c r="J23" s="49">
        <f t="shared" si="0"/>
        <v>0.42</v>
      </c>
      <c r="K23" s="24"/>
      <c r="L23" s="24">
        <v>0.65</v>
      </c>
      <c r="M23" s="24">
        <v>0.11</v>
      </c>
      <c r="O23" t="s">
        <v>1006</v>
      </c>
      <c r="P23" s="27" t="s">
        <v>432</v>
      </c>
      <c r="Q23" s="19"/>
    </row>
    <row r="24" spans="1:17" s="18" customFormat="1" x14ac:dyDescent="0.2">
      <c r="A24" s="27">
        <v>23</v>
      </c>
      <c r="B24" s="27" t="s">
        <v>414</v>
      </c>
      <c r="C24" s="27"/>
      <c r="D24" s="31" t="s">
        <v>440</v>
      </c>
      <c r="E24" s="27" t="s">
        <v>714</v>
      </c>
      <c r="F24" s="19">
        <v>-137.19579999999999</v>
      </c>
      <c r="G24" s="19">
        <v>58.863100000000003</v>
      </c>
      <c r="H24" s="24">
        <v>13.4</v>
      </c>
      <c r="I24" s="24"/>
      <c r="J24" s="49">
        <f t="shared" si="0"/>
        <v>0.66</v>
      </c>
      <c r="K24" s="24"/>
      <c r="L24" s="24">
        <v>1.22</v>
      </c>
      <c r="M24" s="24">
        <v>0.26</v>
      </c>
      <c r="O24" t="s">
        <v>1006</v>
      </c>
      <c r="P24" s="27" t="s">
        <v>432</v>
      </c>
      <c r="Q24" s="19"/>
    </row>
    <row r="25" spans="1:17" s="18" customFormat="1" x14ac:dyDescent="0.2">
      <c r="A25" s="27">
        <v>24</v>
      </c>
      <c r="B25" s="27" t="s">
        <v>414</v>
      </c>
      <c r="C25" s="27"/>
      <c r="D25" s="31" t="s">
        <v>441</v>
      </c>
      <c r="E25" s="27" t="s">
        <v>714</v>
      </c>
      <c r="F25" s="19">
        <v>-137.0361</v>
      </c>
      <c r="G25" s="19">
        <v>58.960299999999997</v>
      </c>
      <c r="H25" s="24">
        <v>15</v>
      </c>
      <c r="I25" s="24"/>
      <c r="J25" s="49">
        <f t="shared" si="0"/>
        <v>1.33</v>
      </c>
      <c r="K25" s="24"/>
      <c r="L25" s="24">
        <v>2.23</v>
      </c>
      <c r="M25" s="24">
        <v>0.69</v>
      </c>
      <c r="O25" t="s">
        <v>1006</v>
      </c>
      <c r="P25" s="27" t="s">
        <v>432</v>
      </c>
      <c r="Q25" s="19"/>
    </row>
    <row r="26" spans="1:17" s="18" customFormat="1" x14ac:dyDescent="0.2">
      <c r="A26" s="27">
        <v>25</v>
      </c>
      <c r="B26" s="27" t="s">
        <v>414</v>
      </c>
      <c r="C26" s="27" t="s">
        <v>434</v>
      </c>
      <c r="D26" s="31">
        <v>40402</v>
      </c>
      <c r="E26" s="27" t="s">
        <v>714</v>
      </c>
      <c r="F26" s="19">
        <v>-137.08109999999999</v>
      </c>
      <c r="G26" s="19">
        <v>58.647500000000001</v>
      </c>
      <c r="H26" s="24">
        <v>24</v>
      </c>
      <c r="I26" s="24">
        <v>5.6000000000000001E-2</v>
      </c>
      <c r="J26" s="24">
        <v>1.2</v>
      </c>
      <c r="K26" s="24"/>
      <c r="L26" s="24">
        <v>2.34</v>
      </c>
      <c r="M26" s="24">
        <v>0.74</v>
      </c>
      <c r="O26" t="s">
        <v>1006</v>
      </c>
      <c r="P26" s="27" t="s">
        <v>432</v>
      </c>
      <c r="Q26" s="19"/>
    </row>
    <row r="27" spans="1:17" s="18" customFormat="1" x14ac:dyDescent="0.2">
      <c r="A27" s="27">
        <v>26</v>
      </c>
      <c r="B27" s="27" t="s">
        <v>414</v>
      </c>
      <c r="C27" s="27" t="s">
        <v>412</v>
      </c>
      <c r="D27" s="31">
        <v>41439</v>
      </c>
      <c r="E27" s="27" t="s">
        <v>714</v>
      </c>
      <c r="F27" s="19">
        <v>-137.3528</v>
      </c>
      <c r="G27" s="19">
        <v>58.790599999999998</v>
      </c>
      <c r="H27" s="24">
        <v>14.3</v>
      </c>
      <c r="I27" s="24"/>
      <c r="J27" s="49">
        <f t="shared" si="0"/>
        <v>1.18</v>
      </c>
      <c r="K27" s="24"/>
      <c r="L27" s="24">
        <v>1.24</v>
      </c>
      <c r="M27" s="24">
        <v>0.59</v>
      </c>
      <c r="O27" t="s">
        <v>1006</v>
      </c>
      <c r="P27" s="27" t="s">
        <v>432</v>
      </c>
      <c r="Q27" s="19"/>
    </row>
    <row r="28" spans="1:17" s="18" customFormat="1" x14ac:dyDescent="0.2">
      <c r="A28" s="27">
        <v>27</v>
      </c>
      <c r="B28" s="27" t="s">
        <v>414</v>
      </c>
      <c r="C28" s="27" t="s">
        <v>442</v>
      </c>
      <c r="D28" s="31">
        <v>41686</v>
      </c>
      <c r="E28" s="27" t="s">
        <v>714</v>
      </c>
      <c r="F28" s="19">
        <v>-137.07329999999999</v>
      </c>
      <c r="G28" s="19">
        <v>58.561100000000003</v>
      </c>
      <c r="H28" s="24">
        <v>13.7</v>
      </c>
      <c r="I28" s="24">
        <v>0.33</v>
      </c>
      <c r="J28" s="24">
        <v>9</v>
      </c>
      <c r="K28" s="24">
        <v>66</v>
      </c>
      <c r="L28" s="24">
        <v>7.3739999999999997</v>
      </c>
      <c r="M28" s="24">
        <v>6.5</v>
      </c>
      <c r="O28" t="s">
        <v>1006</v>
      </c>
      <c r="P28" s="27" t="s">
        <v>432</v>
      </c>
      <c r="Q28" s="19"/>
    </row>
    <row r="29" spans="1:17" s="18" customFormat="1" x14ac:dyDescent="0.2">
      <c r="A29" s="27">
        <v>28</v>
      </c>
      <c r="B29" s="27" t="s">
        <v>414</v>
      </c>
      <c r="C29" s="27" t="s">
        <v>443</v>
      </c>
      <c r="D29" s="31">
        <v>42070</v>
      </c>
      <c r="E29" s="27" t="s">
        <v>714</v>
      </c>
      <c r="F29" s="19">
        <v>-137.29580000000001</v>
      </c>
      <c r="G29" s="19">
        <v>58.746899999999997</v>
      </c>
      <c r="H29" s="24">
        <v>8.5</v>
      </c>
      <c r="I29" s="24">
        <v>0.35</v>
      </c>
      <c r="J29" s="49">
        <f t="shared" si="0"/>
        <v>8.92</v>
      </c>
      <c r="K29" s="24"/>
      <c r="L29" s="24">
        <v>5.835</v>
      </c>
      <c r="M29" s="24">
        <v>3.6</v>
      </c>
      <c r="O29" t="s">
        <v>1006</v>
      </c>
      <c r="P29" s="27" t="s">
        <v>444</v>
      </c>
      <c r="Q29" s="19"/>
    </row>
    <row r="30" spans="1:17" s="18" customFormat="1" x14ac:dyDescent="0.2">
      <c r="A30" s="27">
        <v>29</v>
      </c>
      <c r="B30" s="27" t="s">
        <v>414</v>
      </c>
      <c r="C30" s="27"/>
      <c r="D30" s="31" t="s">
        <v>445</v>
      </c>
      <c r="E30" s="27" t="s">
        <v>714</v>
      </c>
      <c r="F30" s="19">
        <v>-137.27080000000001</v>
      </c>
      <c r="G30" s="19">
        <v>58.613100000000003</v>
      </c>
      <c r="H30" s="24">
        <v>22.7</v>
      </c>
      <c r="I30" s="24">
        <v>0.03</v>
      </c>
      <c r="J30" s="49">
        <f t="shared" si="0"/>
        <v>1.26</v>
      </c>
      <c r="K30" s="24"/>
      <c r="L30" s="24">
        <v>2.06</v>
      </c>
      <c r="M30" s="24">
        <v>0.64</v>
      </c>
      <c r="O30" t="s">
        <v>1006</v>
      </c>
      <c r="P30" s="27" t="s">
        <v>432</v>
      </c>
      <c r="Q30" s="19"/>
    </row>
    <row r="31" spans="1:17" s="18" customFormat="1" x14ac:dyDescent="0.2">
      <c r="A31" s="27">
        <v>30</v>
      </c>
      <c r="B31" s="27" t="s">
        <v>414</v>
      </c>
      <c r="C31" s="27"/>
      <c r="D31" s="31" t="s">
        <v>446</v>
      </c>
      <c r="E31" s="27" t="s">
        <v>714</v>
      </c>
      <c r="F31" s="19">
        <v>-137.27080000000001</v>
      </c>
      <c r="G31" s="19">
        <v>58.613100000000003</v>
      </c>
      <c r="H31" s="24">
        <v>16.600000000000001</v>
      </c>
      <c r="I31" s="24">
        <v>0.03</v>
      </c>
      <c r="J31" s="49">
        <f t="shared" si="0"/>
        <v>2.25</v>
      </c>
      <c r="K31" s="24"/>
      <c r="L31" s="24">
        <v>3.56</v>
      </c>
      <c r="M31" s="24">
        <v>1.27</v>
      </c>
      <c r="O31" t="s">
        <v>1006</v>
      </c>
      <c r="P31" s="27" t="s">
        <v>432</v>
      </c>
      <c r="Q31" s="19"/>
    </row>
    <row r="32" spans="1:17" s="18" customFormat="1" x14ac:dyDescent="0.2">
      <c r="A32" s="27">
        <v>31</v>
      </c>
      <c r="B32" s="27" t="s">
        <v>414</v>
      </c>
      <c r="C32" s="27"/>
      <c r="D32" s="31" t="s">
        <v>447</v>
      </c>
      <c r="E32" s="27" t="s">
        <v>714</v>
      </c>
      <c r="F32" s="19">
        <v>-137.35720000000001</v>
      </c>
      <c r="G32" s="19">
        <v>58.839399999999998</v>
      </c>
      <c r="H32" s="24">
        <v>17.8</v>
      </c>
      <c r="I32" s="24"/>
      <c r="J32" s="49">
        <f t="shared" si="0"/>
        <v>1.37</v>
      </c>
      <c r="K32" s="24"/>
      <c r="L32" s="24">
        <v>1.79</v>
      </c>
      <c r="M32" s="24">
        <v>0.71</v>
      </c>
      <c r="O32" t="s">
        <v>1006</v>
      </c>
      <c r="P32" s="27" t="s">
        <v>432</v>
      </c>
      <c r="Q32" s="19"/>
    </row>
    <row r="33" spans="1:17" s="18" customFormat="1" x14ac:dyDescent="0.2">
      <c r="A33" s="27">
        <v>32</v>
      </c>
      <c r="B33" s="27" t="s">
        <v>414</v>
      </c>
      <c r="C33" s="27"/>
      <c r="D33" s="31" t="s">
        <v>448</v>
      </c>
      <c r="E33" s="27" t="s">
        <v>714</v>
      </c>
      <c r="F33" s="19">
        <v>-137.2467</v>
      </c>
      <c r="G33" s="19">
        <v>58.857199999999999</v>
      </c>
      <c r="H33" s="24">
        <v>18.399999999999999</v>
      </c>
      <c r="I33" s="24"/>
      <c r="J33" s="49">
        <f>IF(M33&gt;=2, ROUND((1.7102*M33+2.7668),2),ROUND((1.5763*M33+0.24675),2))</f>
        <v>0.63</v>
      </c>
      <c r="K33" s="24"/>
      <c r="L33" s="24">
        <v>1.08</v>
      </c>
      <c r="M33" s="24">
        <v>0.245</v>
      </c>
      <c r="O33" t="s">
        <v>1006</v>
      </c>
      <c r="P33" s="27" t="s">
        <v>432</v>
      </c>
      <c r="Q33" s="19"/>
    </row>
    <row r="34" spans="1:17" s="18" customFormat="1" x14ac:dyDescent="0.2">
      <c r="A34" s="27">
        <v>33</v>
      </c>
      <c r="B34" s="27" t="s">
        <v>414</v>
      </c>
      <c r="C34" s="27" t="s">
        <v>449</v>
      </c>
      <c r="D34" s="31">
        <v>42520</v>
      </c>
      <c r="E34" s="27" t="s">
        <v>714</v>
      </c>
      <c r="F34" s="19">
        <v>-137.02500000000001</v>
      </c>
      <c r="G34" s="19">
        <v>58.631100000000004</v>
      </c>
      <c r="H34" s="24">
        <v>19.2</v>
      </c>
      <c r="I34" s="24">
        <v>1.0999999999999999E-2</v>
      </c>
      <c r="J34" s="24">
        <v>0.12</v>
      </c>
      <c r="K34" s="24">
        <v>57</v>
      </c>
      <c r="L34" s="24">
        <v>1.07</v>
      </c>
      <c r="M34" s="24">
        <v>0.25</v>
      </c>
      <c r="O34" t="s">
        <v>1006</v>
      </c>
      <c r="P34" s="27" t="s">
        <v>432</v>
      </c>
      <c r="Q34" s="19"/>
    </row>
    <row r="35" spans="1:17" s="18" customFormat="1" x14ac:dyDescent="0.2">
      <c r="A35" s="27">
        <v>34</v>
      </c>
      <c r="B35" s="27" t="s">
        <v>414</v>
      </c>
      <c r="C35" s="27" t="s">
        <v>450</v>
      </c>
      <c r="D35" s="31">
        <v>42549</v>
      </c>
      <c r="E35" s="27" t="s">
        <v>714</v>
      </c>
      <c r="F35" s="19">
        <v>-136.8931</v>
      </c>
      <c r="G35" s="19">
        <v>58.731400000000001</v>
      </c>
      <c r="H35" s="24">
        <v>8.6999999999999993</v>
      </c>
      <c r="I35" s="24">
        <v>2.6</v>
      </c>
      <c r="J35" s="24">
        <v>64</v>
      </c>
      <c r="K35" s="24"/>
      <c r="L35" s="24">
        <v>10.4</v>
      </c>
      <c r="M35" s="24">
        <v>22.18</v>
      </c>
      <c r="O35" t="s">
        <v>1006</v>
      </c>
      <c r="P35" s="27" t="s">
        <v>432</v>
      </c>
      <c r="Q35" s="19"/>
    </row>
    <row r="36" spans="1:17" s="18" customFormat="1" x14ac:dyDescent="0.2">
      <c r="A36" s="27">
        <v>35</v>
      </c>
      <c r="B36" s="27" t="s">
        <v>414</v>
      </c>
      <c r="C36" s="27" t="s">
        <v>451</v>
      </c>
      <c r="D36" s="31">
        <v>21375</v>
      </c>
      <c r="E36" s="27" t="s">
        <v>714</v>
      </c>
      <c r="F36" s="19">
        <v>-137.48689999999999</v>
      </c>
      <c r="G36" s="19">
        <v>58.682499999999997</v>
      </c>
      <c r="H36" s="24">
        <v>16.3</v>
      </c>
      <c r="I36" s="24">
        <v>0.65</v>
      </c>
      <c r="J36" s="49">
        <f>IF(M36&gt;=2, ROUND((1.7102*M36+2.7668),2),ROUND((1.5763*M36+0.24675),2))</f>
        <v>7.74</v>
      </c>
      <c r="K36" s="24">
        <v>60</v>
      </c>
      <c r="L36" s="24">
        <v>2.83</v>
      </c>
      <c r="M36" s="24">
        <v>2.91</v>
      </c>
      <c r="N36" s="18" t="s">
        <v>956</v>
      </c>
      <c r="O36"/>
      <c r="P36" s="27" t="s">
        <v>452</v>
      </c>
      <c r="Q36" s="19"/>
    </row>
    <row r="37" spans="1:17" s="18" customFormat="1" x14ac:dyDescent="0.2">
      <c r="A37" s="27">
        <v>36</v>
      </c>
      <c r="B37" s="27" t="s">
        <v>414</v>
      </c>
      <c r="C37" s="32" t="s">
        <v>453</v>
      </c>
      <c r="D37" s="31">
        <v>42295</v>
      </c>
      <c r="E37" s="27" t="s">
        <v>714</v>
      </c>
      <c r="F37" s="19">
        <v>-141.1756</v>
      </c>
      <c r="G37" s="19">
        <v>60.173299999999998</v>
      </c>
      <c r="H37" s="24">
        <v>9.4</v>
      </c>
      <c r="I37" s="24">
        <v>0.9</v>
      </c>
      <c r="J37" s="24">
        <v>72</v>
      </c>
      <c r="K37" s="24">
        <v>49</v>
      </c>
      <c r="L37" s="24">
        <v>2.0699999999999998</v>
      </c>
      <c r="M37" s="24">
        <v>1.1299999999999999</v>
      </c>
      <c r="N37" s="18" t="s">
        <v>956</v>
      </c>
      <c r="O37"/>
      <c r="P37" s="27" t="s">
        <v>454</v>
      </c>
      <c r="Q37" s="19"/>
    </row>
    <row r="38" spans="1:17" s="18" customFormat="1" x14ac:dyDescent="0.2">
      <c r="A38" s="27">
        <v>37</v>
      </c>
      <c r="B38" s="27" t="s">
        <v>414</v>
      </c>
      <c r="C38" s="32" t="s">
        <v>455</v>
      </c>
      <c r="D38" s="31">
        <v>37563</v>
      </c>
      <c r="E38" s="27" t="s">
        <v>714</v>
      </c>
      <c r="F38" s="19">
        <v>-146.27170000000001</v>
      </c>
      <c r="G38" s="19">
        <v>63.556399999999996</v>
      </c>
      <c r="H38" s="24">
        <v>8.6</v>
      </c>
      <c r="I38" s="24">
        <v>0.4</v>
      </c>
      <c r="J38" s="24">
        <v>20.399999999999999</v>
      </c>
      <c r="K38" s="24">
        <v>73</v>
      </c>
      <c r="L38" s="24">
        <v>11</v>
      </c>
      <c r="M38" s="24">
        <v>10.61</v>
      </c>
      <c r="O38" s="55" t="s">
        <v>1007</v>
      </c>
      <c r="P38" s="28" t="s">
        <v>456</v>
      </c>
      <c r="Q38" s="19"/>
    </row>
    <row r="39" spans="1:17" s="18" customFormat="1" x14ac:dyDescent="0.2">
      <c r="A39" s="27">
        <v>38</v>
      </c>
      <c r="B39" s="27" t="s">
        <v>414</v>
      </c>
      <c r="C39" s="32" t="s">
        <v>457</v>
      </c>
      <c r="D39" s="31">
        <v>37563</v>
      </c>
      <c r="E39" s="27" t="s">
        <v>714</v>
      </c>
      <c r="F39" s="19">
        <v>-146.2664</v>
      </c>
      <c r="G39" s="19">
        <v>63.534199999999998</v>
      </c>
      <c r="H39" s="24">
        <v>8.4</v>
      </c>
      <c r="I39" s="24">
        <v>0.48</v>
      </c>
      <c r="J39" s="24">
        <v>11.4</v>
      </c>
      <c r="K39" s="24">
        <v>57</v>
      </c>
      <c r="L39" s="24">
        <v>11.5</v>
      </c>
      <c r="M39" s="24">
        <v>6.19</v>
      </c>
      <c r="O39" s="55" t="s">
        <v>1007</v>
      </c>
      <c r="P39" s="28" t="s">
        <v>456</v>
      </c>
      <c r="Q39" s="19"/>
    </row>
    <row r="40" spans="1:17" s="18" customFormat="1" x14ac:dyDescent="0.2">
      <c r="A40" s="27">
        <v>39</v>
      </c>
      <c r="B40" s="27" t="s">
        <v>171</v>
      </c>
      <c r="C40" s="27" t="s">
        <v>458</v>
      </c>
      <c r="D40" s="31">
        <v>37563</v>
      </c>
      <c r="E40" s="27" t="s">
        <v>714</v>
      </c>
      <c r="F40" s="19">
        <v>-146.1825</v>
      </c>
      <c r="G40" s="19">
        <v>63.437800000000003</v>
      </c>
      <c r="H40" s="24">
        <v>22.8</v>
      </c>
      <c r="I40" s="24">
        <v>0.66</v>
      </c>
      <c r="J40" s="24">
        <v>13.9</v>
      </c>
      <c r="K40" s="24">
        <v>37</v>
      </c>
      <c r="L40" s="24">
        <v>4.5999999999999996</v>
      </c>
      <c r="M40" s="24">
        <v>1.32</v>
      </c>
      <c r="O40" s="55" t="s">
        <v>1007</v>
      </c>
      <c r="P40" s="28" t="s">
        <v>459</v>
      </c>
      <c r="Q40" s="19"/>
    </row>
    <row r="41" spans="1:17" s="18" customFormat="1" x14ac:dyDescent="0.2">
      <c r="A41" s="27">
        <v>40</v>
      </c>
      <c r="B41" s="27" t="s">
        <v>171</v>
      </c>
      <c r="C41" s="27" t="s">
        <v>460</v>
      </c>
      <c r="D41" s="31">
        <v>37563</v>
      </c>
      <c r="E41" s="27" t="s">
        <v>714</v>
      </c>
      <c r="F41" s="19">
        <v>-146.2431</v>
      </c>
      <c r="G41" s="19">
        <v>63.451099999999997</v>
      </c>
      <c r="H41" s="24">
        <v>10</v>
      </c>
      <c r="I41" s="24">
        <v>0.79</v>
      </c>
      <c r="J41" s="24">
        <v>13.6</v>
      </c>
      <c r="K41" s="24">
        <v>37</v>
      </c>
      <c r="L41" s="24">
        <v>4.5</v>
      </c>
      <c r="M41" s="24">
        <v>4.74</v>
      </c>
      <c r="O41" s="55" t="s">
        <v>1007</v>
      </c>
      <c r="P41" s="28" t="s">
        <v>459</v>
      </c>
      <c r="Q41" s="19"/>
    </row>
    <row r="42" spans="1:17" s="18" customFormat="1" x14ac:dyDescent="0.2">
      <c r="A42" s="27">
        <v>41</v>
      </c>
      <c r="B42" s="27" t="s">
        <v>171</v>
      </c>
      <c r="C42" s="27" t="s">
        <v>461</v>
      </c>
      <c r="D42" s="31">
        <v>37563</v>
      </c>
      <c r="E42" s="27" t="s">
        <v>714</v>
      </c>
      <c r="F42" s="19">
        <v>-146.2792</v>
      </c>
      <c r="G42" s="19">
        <v>63.451700000000002</v>
      </c>
      <c r="H42" s="24">
        <v>11.4</v>
      </c>
      <c r="I42" s="24">
        <v>0.52</v>
      </c>
      <c r="J42" s="24">
        <v>9.6999999999999993</v>
      </c>
      <c r="K42" s="24">
        <v>37</v>
      </c>
      <c r="L42" s="24">
        <v>3.2</v>
      </c>
      <c r="M42" s="24">
        <v>3.1</v>
      </c>
      <c r="O42" s="55" t="s">
        <v>1007</v>
      </c>
      <c r="P42" s="28" t="s">
        <v>459</v>
      </c>
      <c r="Q42" s="19"/>
    </row>
    <row r="43" spans="1:17" s="18" customFormat="1" x14ac:dyDescent="0.2">
      <c r="A43" s="27">
        <v>42</v>
      </c>
      <c r="B43" s="27" t="s">
        <v>171</v>
      </c>
      <c r="C43" s="27" t="s">
        <v>462</v>
      </c>
      <c r="D43" s="31">
        <v>37563</v>
      </c>
      <c r="E43" s="27" t="s">
        <v>714</v>
      </c>
      <c r="F43" s="19">
        <v>-147.46080000000001</v>
      </c>
      <c r="G43" s="19">
        <v>63.458300000000001</v>
      </c>
      <c r="H43" s="24">
        <v>13.5</v>
      </c>
      <c r="I43" s="24">
        <v>0.42</v>
      </c>
      <c r="J43" s="24">
        <v>4.0999999999999996</v>
      </c>
      <c r="K43" s="24">
        <v>30</v>
      </c>
      <c r="L43" s="24">
        <v>3.3</v>
      </c>
      <c r="M43" s="24">
        <v>1.56</v>
      </c>
      <c r="O43" s="55" t="s">
        <v>1007</v>
      </c>
      <c r="P43" s="28" t="s">
        <v>459</v>
      </c>
      <c r="Q43" s="19"/>
    </row>
    <row r="44" spans="1:17" s="18" customFormat="1" x14ac:dyDescent="0.2">
      <c r="A44" s="27">
        <v>43</v>
      </c>
      <c r="B44" s="27" t="s">
        <v>171</v>
      </c>
      <c r="C44" s="27" t="s">
        <v>463</v>
      </c>
      <c r="D44" s="31">
        <v>37563</v>
      </c>
      <c r="E44" s="27" t="s">
        <v>714</v>
      </c>
      <c r="F44" s="19">
        <v>-147.4725</v>
      </c>
      <c r="G44" s="19">
        <v>63.444200000000002</v>
      </c>
      <c r="H44" s="24">
        <v>12.95</v>
      </c>
      <c r="I44" s="24">
        <v>0.55000000000000004</v>
      </c>
      <c r="J44" s="24">
        <v>4.4000000000000004</v>
      </c>
      <c r="K44" s="24">
        <v>45</v>
      </c>
      <c r="L44" s="24">
        <v>4.0999999999999996</v>
      </c>
      <c r="M44" s="24">
        <v>2.39</v>
      </c>
      <c r="O44" s="55" t="s">
        <v>1007</v>
      </c>
      <c r="P44" s="28" t="s">
        <v>459</v>
      </c>
      <c r="Q44" s="19"/>
    </row>
    <row r="45" spans="1:17" s="18" customFormat="1" x14ac:dyDescent="0.2">
      <c r="A45" s="27">
        <v>44</v>
      </c>
      <c r="B45" s="27" t="s">
        <v>171</v>
      </c>
      <c r="C45" s="27" t="s">
        <v>464</v>
      </c>
      <c r="D45" s="27">
        <v>1899</v>
      </c>
      <c r="E45" s="27" t="s">
        <v>714</v>
      </c>
      <c r="F45" s="19">
        <v>-137.10499999999999</v>
      </c>
      <c r="G45" s="19">
        <v>59.127800000000001</v>
      </c>
      <c r="H45" s="24"/>
      <c r="I45" s="24"/>
      <c r="J45" s="24"/>
      <c r="K45" s="24"/>
      <c r="L45" s="24"/>
      <c r="M45" s="24"/>
      <c r="O45" s="55" t="s">
        <v>994</v>
      </c>
      <c r="P45" s="27" t="s">
        <v>465</v>
      </c>
      <c r="Q45" s="19"/>
    </row>
    <row r="46" spans="1:17" s="18" customFormat="1" ht="15" customHeight="1" x14ac:dyDescent="0.2">
      <c r="A46" s="27">
        <v>45</v>
      </c>
      <c r="B46" s="27" t="s">
        <v>171</v>
      </c>
      <c r="C46" s="27" t="s">
        <v>466</v>
      </c>
      <c r="D46" s="33">
        <v>28887</v>
      </c>
      <c r="E46" s="27" t="s">
        <v>714</v>
      </c>
      <c r="F46" s="19">
        <v>-136.88249999999999</v>
      </c>
      <c r="G46" s="19">
        <v>59.142499999999998</v>
      </c>
      <c r="H46" s="24">
        <v>11.3</v>
      </c>
      <c r="I46" s="24"/>
      <c r="J46" s="24"/>
      <c r="K46" s="24"/>
      <c r="L46" s="24">
        <v>4.3499999999999996</v>
      </c>
      <c r="M46" s="24"/>
      <c r="O46" s="55" t="s">
        <v>1008</v>
      </c>
      <c r="P46" s="27" t="s">
        <v>465</v>
      </c>
      <c r="Q46" s="19"/>
    </row>
    <row r="47" spans="1:17" s="18" customFormat="1" x14ac:dyDescent="0.2">
      <c r="A47" s="27">
        <v>46</v>
      </c>
      <c r="B47" s="27" t="s">
        <v>171</v>
      </c>
      <c r="C47" s="27" t="s">
        <v>467</v>
      </c>
      <c r="D47" s="27">
        <v>1979</v>
      </c>
      <c r="E47" s="27" t="s">
        <v>714</v>
      </c>
      <c r="F47" s="19">
        <v>-138.33670000000001</v>
      </c>
      <c r="G47" s="19">
        <v>60.276699999999998</v>
      </c>
      <c r="H47" s="24">
        <v>20.3</v>
      </c>
      <c r="I47" s="24"/>
      <c r="J47" s="24"/>
      <c r="K47" s="24"/>
      <c r="L47" s="24">
        <v>1.35</v>
      </c>
      <c r="M47" s="24"/>
      <c r="O47" s="55" t="s">
        <v>994</v>
      </c>
      <c r="P47" s="27" t="s">
        <v>465</v>
      </c>
      <c r="Q47" s="19"/>
    </row>
    <row r="48" spans="1:17" s="18" customFormat="1" x14ac:dyDescent="0.2">
      <c r="A48" s="27">
        <v>47</v>
      </c>
      <c r="B48" s="27" t="s">
        <v>171</v>
      </c>
      <c r="C48" s="27" t="s">
        <v>468</v>
      </c>
      <c r="D48" s="27">
        <v>1979</v>
      </c>
      <c r="E48" s="27" t="s">
        <v>714</v>
      </c>
      <c r="F48" s="19">
        <v>-145.67750000000001</v>
      </c>
      <c r="G48" s="19">
        <v>63.483899999999998</v>
      </c>
      <c r="H48" s="24">
        <v>16.7</v>
      </c>
      <c r="I48" s="24"/>
      <c r="J48" s="24"/>
      <c r="K48" s="24"/>
      <c r="L48" s="24">
        <v>2.44</v>
      </c>
      <c r="M48" s="24"/>
      <c r="O48" s="55" t="s">
        <v>994</v>
      </c>
      <c r="P48" s="27" t="s">
        <v>465</v>
      </c>
      <c r="Q48" s="19"/>
    </row>
    <row r="49" spans="1:17" s="18" customFormat="1" x14ac:dyDescent="0.2">
      <c r="A49" s="27">
        <v>48</v>
      </c>
      <c r="B49" s="27" t="s">
        <v>171</v>
      </c>
      <c r="C49" s="27" t="s">
        <v>469</v>
      </c>
      <c r="D49" s="31" t="s">
        <v>470</v>
      </c>
      <c r="E49" s="27" t="s">
        <v>714</v>
      </c>
      <c r="F49" s="19">
        <v>-125.2217</v>
      </c>
      <c r="G49" s="19">
        <v>51.320300000000003</v>
      </c>
      <c r="H49" s="24">
        <v>11</v>
      </c>
      <c r="I49" s="24">
        <v>0.06</v>
      </c>
      <c r="J49" s="24">
        <v>3.3</v>
      </c>
      <c r="K49" s="24">
        <v>46</v>
      </c>
      <c r="L49" s="24">
        <v>4.7</v>
      </c>
      <c r="M49" s="24">
        <v>2.2000000000000002</v>
      </c>
      <c r="O49"/>
      <c r="P49" s="27" t="s">
        <v>465</v>
      </c>
      <c r="Q49" s="19"/>
    </row>
    <row r="50" spans="1:17" s="18" customFormat="1" x14ac:dyDescent="0.2">
      <c r="A50" s="27">
        <v>49</v>
      </c>
      <c r="B50" s="27" t="s">
        <v>171</v>
      </c>
      <c r="C50" s="27" t="s">
        <v>471</v>
      </c>
      <c r="D50" s="27">
        <v>1961</v>
      </c>
      <c r="E50" s="27" t="s">
        <v>714</v>
      </c>
      <c r="F50" s="19">
        <v>-137.23580000000001</v>
      </c>
      <c r="G50" s="19">
        <v>58.941699999999997</v>
      </c>
      <c r="H50" s="24"/>
      <c r="I50" s="24"/>
      <c r="J50" s="49">
        <f>IF(M50&gt;=2, ROUND((1.7102*M50+2.7668),2),ROUND((1.5763*M50+0.24675),2))</f>
        <v>7.04</v>
      </c>
      <c r="K50" s="24"/>
      <c r="L50" s="24">
        <v>3</v>
      </c>
      <c r="M50" s="24">
        <v>2.5</v>
      </c>
      <c r="O50"/>
      <c r="P50" s="27" t="s">
        <v>413</v>
      </c>
      <c r="Q50" s="19"/>
    </row>
    <row r="51" spans="1:17" s="18" customFormat="1" x14ac:dyDescent="0.2">
      <c r="A51" s="27">
        <v>50</v>
      </c>
      <c r="B51" s="27" t="s">
        <v>171</v>
      </c>
      <c r="C51" s="27" t="s">
        <v>472</v>
      </c>
      <c r="D51" s="31">
        <v>23976</v>
      </c>
      <c r="E51" s="27" t="s">
        <v>714</v>
      </c>
      <c r="F51" s="19">
        <v>-137.67330000000001</v>
      </c>
      <c r="G51" s="19">
        <v>58.888599999999997</v>
      </c>
      <c r="H51" s="24">
        <v>18.2</v>
      </c>
      <c r="I51" s="24"/>
      <c r="J51" s="24">
        <v>26</v>
      </c>
      <c r="K51" s="24"/>
      <c r="L51" s="24">
        <v>10</v>
      </c>
      <c r="M51" s="24">
        <v>8.5</v>
      </c>
      <c r="O51"/>
      <c r="P51" s="27" t="s">
        <v>413</v>
      </c>
      <c r="Q51" s="19"/>
    </row>
    <row r="52" spans="1:17" s="18" customFormat="1" x14ac:dyDescent="0.2">
      <c r="A52" s="27">
        <v>51</v>
      </c>
      <c r="B52" s="27" t="s">
        <v>171</v>
      </c>
      <c r="C52" s="27" t="s">
        <v>473</v>
      </c>
      <c r="D52" s="31">
        <v>23453</v>
      </c>
      <c r="E52" s="27" t="s">
        <v>714</v>
      </c>
      <c r="F52" s="19">
        <v>-144.3167</v>
      </c>
      <c r="G52" s="19">
        <v>60.517800000000001</v>
      </c>
      <c r="H52" s="24">
        <v>16.7</v>
      </c>
      <c r="I52" s="24">
        <v>0.21</v>
      </c>
      <c r="J52" s="24">
        <v>7</v>
      </c>
      <c r="K52" s="24">
        <v>54</v>
      </c>
      <c r="L52" s="24">
        <v>4.5</v>
      </c>
      <c r="M52" s="24">
        <v>1.87</v>
      </c>
      <c r="O52" s="55" t="s">
        <v>1010</v>
      </c>
      <c r="P52" s="27" t="s">
        <v>474</v>
      </c>
      <c r="Q52" s="19"/>
    </row>
    <row r="53" spans="1:17" s="18" customFormat="1" x14ac:dyDescent="0.2">
      <c r="A53" s="27">
        <v>52</v>
      </c>
      <c r="B53" s="27" t="s">
        <v>171</v>
      </c>
      <c r="C53" s="27" t="s">
        <v>475</v>
      </c>
      <c r="D53" s="31">
        <v>23453</v>
      </c>
      <c r="E53" s="27" t="s">
        <v>714</v>
      </c>
      <c r="F53" s="19">
        <v>-144.28919999999999</v>
      </c>
      <c r="G53" s="19">
        <v>60.532499999999999</v>
      </c>
      <c r="H53" s="24"/>
      <c r="I53" s="24"/>
      <c r="J53" s="49">
        <f>IF(M53&gt;=2, ROUND((1.7102*M53+2.7668),2),ROUND((1.5763*M53+0.24675),2))</f>
        <v>1.82</v>
      </c>
      <c r="K53" s="24"/>
      <c r="L53" s="24">
        <v>1</v>
      </c>
      <c r="M53" s="24">
        <v>1</v>
      </c>
      <c r="O53" s="55" t="s">
        <v>1010</v>
      </c>
      <c r="P53" s="27" t="s">
        <v>424</v>
      </c>
      <c r="Q53" s="19"/>
    </row>
    <row r="54" spans="1:17" s="18" customFormat="1" x14ac:dyDescent="0.2">
      <c r="A54" s="27">
        <v>53</v>
      </c>
      <c r="B54" s="27" t="s">
        <v>171</v>
      </c>
      <c r="C54" s="27" t="s">
        <v>476</v>
      </c>
      <c r="D54" s="31">
        <v>23453</v>
      </c>
      <c r="E54" s="27" t="s">
        <v>714</v>
      </c>
      <c r="F54" s="19">
        <v>-144.2594</v>
      </c>
      <c r="G54" s="19">
        <v>60.527200000000001</v>
      </c>
      <c r="H54" s="24"/>
      <c r="I54" s="24"/>
      <c r="J54" s="49">
        <f>IF(M54&gt;=2, ROUND((1.7102*M54+2.7668),2),ROUND((1.5763*M54+0.24675),2))</f>
        <v>1.82</v>
      </c>
      <c r="K54" s="24"/>
      <c r="L54" s="24">
        <v>1</v>
      </c>
      <c r="M54" s="24">
        <v>1</v>
      </c>
      <c r="O54" s="55" t="s">
        <v>1009</v>
      </c>
      <c r="P54" s="27" t="s">
        <v>424</v>
      </c>
      <c r="Q54" s="19"/>
    </row>
    <row r="55" spans="1:17" s="18" customFormat="1" x14ac:dyDescent="0.2">
      <c r="A55" s="27">
        <v>54</v>
      </c>
      <c r="B55" s="27" t="s">
        <v>171</v>
      </c>
      <c r="C55" s="27" t="s">
        <v>477</v>
      </c>
      <c r="D55" s="31">
        <v>23463</v>
      </c>
      <c r="E55" s="27" t="s">
        <v>714</v>
      </c>
      <c r="F55" s="19">
        <v>-145.1181</v>
      </c>
      <c r="G55" s="19">
        <v>60.9619</v>
      </c>
      <c r="H55" s="24">
        <v>20.8</v>
      </c>
      <c r="I55" s="24">
        <v>0.21</v>
      </c>
      <c r="J55" s="49">
        <f>IF(M55&gt;=2, ROUND((1.7102*M55+2.7668),2),ROUND((1.5763*M55+0.24675),2))</f>
        <v>1.03</v>
      </c>
      <c r="K55" s="24">
        <v>46</v>
      </c>
      <c r="L55" s="24">
        <v>1.5</v>
      </c>
      <c r="M55" s="24">
        <v>0.5</v>
      </c>
      <c r="N55" s="20"/>
      <c r="O55" s="55" t="s">
        <v>1009</v>
      </c>
      <c r="P55" s="28" t="s">
        <v>478</v>
      </c>
      <c r="Q55" s="19"/>
    </row>
    <row r="56" spans="1:17" s="18" customFormat="1" x14ac:dyDescent="0.2">
      <c r="A56" s="27">
        <v>55</v>
      </c>
      <c r="B56" s="27" t="s">
        <v>171</v>
      </c>
      <c r="C56" s="27" t="s">
        <v>479</v>
      </c>
      <c r="D56" s="31">
        <v>23463</v>
      </c>
      <c r="E56" s="27" t="s">
        <v>714</v>
      </c>
      <c r="F56" s="19">
        <v>-145.1583</v>
      </c>
      <c r="G56" s="19">
        <v>60.900300000000001</v>
      </c>
      <c r="H56" s="24">
        <v>13.5</v>
      </c>
      <c r="I56" s="24"/>
      <c r="J56" s="24">
        <v>27</v>
      </c>
      <c r="K56" s="24">
        <v>40</v>
      </c>
      <c r="L56" s="24">
        <v>6</v>
      </c>
      <c r="M56" s="24">
        <v>9</v>
      </c>
      <c r="N56" s="20"/>
      <c r="O56" s="55" t="s">
        <v>1009</v>
      </c>
      <c r="P56" s="28" t="s">
        <v>329</v>
      </c>
      <c r="Q56" s="19"/>
    </row>
    <row r="57" spans="1:17" s="18" customFormat="1" x14ac:dyDescent="0.2">
      <c r="A57" s="27">
        <v>56</v>
      </c>
      <c r="B57" s="27" t="s">
        <v>171</v>
      </c>
      <c r="C57" s="27" t="s">
        <v>480</v>
      </c>
      <c r="D57" s="31">
        <v>23463</v>
      </c>
      <c r="E57" s="27" t="s">
        <v>714</v>
      </c>
      <c r="F57" s="19">
        <v>-143.2903</v>
      </c>
      <c r="G57" s="19">
        <v>60.588299999999997</v>
      </c>
      <c r="H57" s="24">
        <v>9.6</v>
      </c>
      <c r="I57" s="24"/>
      <c r="J57" s="24">
        <v>20</v>
      </c>
      <c r="K57" s="24"/>
      <c r="L57" s="24">
        <v>6.7</v>
      </c>
      <c r="M57" s="24">
        <v>7.5</v>
      </c>
      <c r="N57" s="20"/>
      <c r="O57" s="55" t="s">
        <v>1009</v>
      </c>
      <c r="P57" s="28" t="s">
        <v>329</v>
      </c>
      <c r="Q57" s="19"/>
    </row>
    <row r="58" spans="1:17" s="18" customFormat="1" x14ac:dyDescent="0.2">
      <c r="A58" s="27">
        <v>57</v>
      </c>
      <c r="B58" s="27" t="s">
        <v>171</v>
      </c>
      <c r="C58" s="27" t="s">
        <v>481</v>
      </c>
      <c r="D58" s="31">
        <v>23463</v>
      </c>
      <c r="E58" s="27" t="s">
        <v>714</v>
      </c>
      <c r="F58" s="19">
        <v>-143.52000000000001</v>
      </c>
      <c r="G58" s="19">
        <v>60.563099999999999</v>
      </c>
      <c r="H58" s="24"/>
      <c r="I58" s="24"/>
      <c r="J58" s="49">
        <f>IF(M58&gt;=2, ROUND((1.7102*M58+2.7668),2),ROUND((1.5763*M58+0.24675),2))</f>
        <v>1.82</v>
      </c>
      <c r="K58" s="24"/>
      <c r="L58" s="24">
        <v>2.5</v>
      </c>
      <c r="M58" s="24">
        <v>1</v>
      </c>
      <c r="N58" s="20"/>
      <c r="O58" s="55" t="s">
        <v>1009</v>
      </c>
      <c r="P58" s="28" t="s">
        <v>478</v>
      </c>
      <c r="Q58" s="19"/>
    </row>
    <row r="59" spans="1:17" s="18" customFormat="1" x14ac:dyDescent="0.2">
      <c r="A59" s="27">
        <v>58</v>
      </c>
      <c r="B59" s="27" t="s">
        <v>171</v>
      </c>
      <c r="C59" s="27" t="s">
        <v>482</v>
      </c>
      <c r="D59" s="31">
        <v>23463</v>
      </c>
      <c r="E59" s="27" t="s">
        <v>714</v>
      </c>
      <c r="F59" s="19">
        <v>-143.54580000000001</v>
      </c>
      <c r="G59" s="19">
        <v>60.563899999999997</v>
      </c>
      <c r="H59" s="24"/>
      <c r="I59" s="24"/>
      <c r="J59" s="49">
        <f>IF(M59&gt;=2, ROUND((1.7102*M59+2.7668),2),ROUND((1.5763*M59+0.24675),2))</f>
        <v>1.03</v>
      </c>
      <c r="K59" s="24"/>
      <c r="L59" s="24">
        <v>2.5</v>
      </c>
      <c r="M59" s="24">
        <v>0.5</v>
      </c>
      <c r="N59" s="20"/>
      <c r="O59" s="55" t="s">
        <v>1009</v>
      </c>
      <c r="P59" s="28" t="s">
        <v>478</v>
      </c>
      <c r="Q59" s="19"/>
    </row>
    <row r="60" spans="1:17" s="18" customFormat="1" x14ac:dyDescent="0.2">
      <c r="A60" s="27">
        <v>59</v>
      </c>
      <c r="B60" s="27" t="s">
        <v>171</v>
      </c>
      <c r="C60" s="27" t="s">
        <v>483</v>
      </c>
      <c r="D60" s="31">
        <v>23463</v>
      </c>
      <c r="E60" s="27" t="s">
        <v>714</v>
      </c>
      <c r="F60" s="19">
        <v>-143.6294</v>
      </c>
      <c r="G60" s="19">
        <v>60.556399999999996</v>
      </c>
      <c r="H60" s="24"/>
      <c r="I60" s="24"/>
      <c r="J60" s="49">
        <f>IF(M60&gt;=2, ROUND((1.7102*M60+2.7668),2),ROUND((1.5763*M60+0.24675),2))</f>
        <v>1.82</v>
      </c>
      <c r="K60" s="24"/>
      <c r="L60" s="24">
        <v>4</v>
      </c>
      <c r="M60" s="24">
        <v>1</v>
      </c>
      <c r="N60" s="20"/>
      <c r="O60" s="55" t="s">
        <v>1009</v>
      </c>
      <c r="P60" s="28" t="s">
        <v>478</v>
      </c>
      <c r="Q60" s="19"/>
    </row>
    <row r="61" spans="1:17" s="18" customFormat="1" x14ac:dyDescent="0.2">
      <c r="A61" s="27">
        <v>60</v>
      </c>
      <c r="B61" s="27" t="s">
        <v>171</v>
      </c>
      <c r="C61" s="27" t="s">
        <v>484</v>
      </c>
      <c r="D61" s="31">
        <v>23463</v>
      </c>
      <c r="E61" s="27" t="s">
        <v>714</v>
      </c>
      <c r="F61" s="19">
        <v>-143.6661</v>
      </c>
      <c r="G61" s="19">
        <v>60.541899999999998</v>
      </c>
      <c r="H61" s="24"/>
      <c r="I61" s="24"/>
      <c r="J61" s="49">
        <f>IF(M61&gt;=2, ROUND((1.7102*M61+2.7668),2),ROUND((1.5763*M61+0.24675),2))</f>
        <v>1.82</v>
      </c>
      <c r="K61" s="24"/>
      <c r="L61" s="24">
        <v>2.5</v>
      </c>
      <c r="M61" s="24">
        <v>1</v>
      </c>
      <c r="N61" s="20"/>
      <c r="O61" s="55" t="s">
        <v>1009</v>
      </c>
      <c r="P61" s="28" t="s">
        <v>478</v>
      </c>
      <c r="Q61" s="19"/>
    </row>
    <row r="62" spans="1:17" s="18" customFormat="1" x14ac:dyDescent="0.2">
      <c r="A62" s="27">
        <v>61</v>
      </c>
      <c r="B62" s="27" t="s">
        <v>171</v>
      </c>
      <c r="C62" s="27" t="s">
        <v>485</v>
      </c>
      <c r="D62" s="31">
        <v>23463</v>
      </c>
      <c r="E62" s="27" t="s">
        <v>714</v>
      </c>
      <c r="F62" s="19">
        <v>-143.29390000000001</v>
      </c>
      <c r="G62" s="19">
        <v>60.533900000000003</v>
      </c>
      <c r="H62" s="24"/>
      <c r="I62" s="24"/>
      <c r="J62" s="24">
        <v>8</v>
      </c>
      <c r="K62" s="24"/>
      <c r="L62" s="24">
        <v>5</v>
      </c>
      <c r="M62" s="24">
        <v>3</v>
      </c>
      <c r="N62" s="20"/>
      <c r="O62" s="55" t="s">
        <v>1009</v>
      </c>
      <c r="P62" s="28" t="s">
        <v>486</v>
      </c>
      <c r="Q62" s="19"/>
    </row>
    <row r="63" spans="1:17" s="18" customFormat="1" x14ac:dyDescent="0.2">
      <c r="A63" s="27">
        <v>62</v>
      </c>
      <c r="B63" s="27" t="s">
        <v>171</v>
      </c>
      <c r="C63" s="27" t="s">
        <v>487</v>
      </c>
      <c r="D63" s="31">
        <v>23463</v>
      </c>
      <c r="E63" s="27" t="s">
        <v>714</v>
      </c>
      <c r="F63" s="19">
        <v>-143.17169999999999</v>
      </c>
      <c r="G63" s="19">
        <v>60.500300000000003</v>
      </c>
      <c r="H63" s="24"/>
      <c r="I63" s="24"/>
      <c r="J63" s="24">
        <v>10</v>
      </c>
      <c r="K63" s="24"/>
      <c r="L63" s="24">
        <v>6.5</v>
      </c>
      <c r="M63" s="24">
        <v>2.5</v>
      </c>
      <c r="N63" s="20"/>
      <c r="O63" s="55" t="s">
        <v>1009</v>
      </c>
      <c r="P63" s="28" t="s">
        <v>486</v>
      </c>
      <c r="Q63" s="19"/>
    </row>
    <row r="64" spans="1:17" s="18" customFormat="1" x14ac:dyDescent="0.2">
      <c r="A64" s="27">
        <v>63</v>
      </c>
      <c r="B64" s="27" t="s">
        <v>171</v>
      </c>
      <c r="C64" s="27" t="s">
        <v>488</v>
      </c>
      <c r="D64" s="31">
        <v>23463</v>
      </c>
      <c r="E64" s="27" t="s">
        <v>714</v>
      </c>
      <c r="F64" s="19">
        <v>-143.1011</v>
      </c>
      <c r="G64" s="19">
        <v>60.497799999999998</v>
      </c>
      <c r="H64" s="24"/>
      <c r="I64" s="24"/>
      <c r="J64" s="24">
        <v>6</v>
      </c>
      <c r="K64" s="24"/>
      <c r="L64" s="24">
        <v>5</v>
      </c>
      <c r="M64" s="24">
        <v>2.5</v>
      </c>
      <c r="N64" s="20"/>
      <c r="O64" s="55" t="s">
        <v>1009</v>
      </c>
      <c r="P64" s="28" t="s">
        <v>486</v>
      </c>
      <c r="Q64" s="19"/>
    </row>
    <row r="65" spans="1:21" s="18" customFormat="1" x14ac:dyDescent="0.2">
      <c r="A65" s="27">
        <v>64</v>
      </c>
      <c r="B65" s="27" t="s">
        <v>171</v>
      </c>
      <c r="C65" s="27" t="s">
        <v>489</v>
      </c>
      <c r="D65" s="31">
        <v>23463</v>
      </c>
      <c r="E65" s="27" t="s">
        <v>714</v>
      </c>
      <c r="F65" s="19">
        <v>-143.0728</v>
      </c>
      <c r="G65" s="19">
        <v>60.496099999999998</v>
      </c>
      <c r="H65" s="24"/>
      <c r="I65" s="24"/>
      <c r="J65" s="49">
        <f>IF(M65&gt;=2, ROUND((1.7102*M65+2.7668),2),ROUND((1.5763*M65+0.24675),2))</f>
        <v>1.82</v>
      </c>
      <c r="K65" s="24"/>
      <c r="L65" s="24">
        <v>1.5</v>
      </c>
      <c r="M65" s="24">
        <v>1</v>
      </c>
      <c r="N65" s="20"/>
      <c r="O65" s="55" t="s">
        <v>1009</v>
      </c>
      <c r="P65" s="28" t="s">
        <v>478</v>
      </c>
      <c r="Q65" s="19"/>
    </row>
    <row r="66" spans="1:21" s="18" customFormat="1" x14ac:dyDescent="0.2">
      <c r="A66" s="27">
        <v>65</v>
      </c>
      <c r="B66" s="27" t="s">
        <v>171</v>
      </c>
      <c r="C66" s="27" t="s">
        <v>490</v>
      </c>
      <c r="D66" s="31">
        <v>23463</v>
      </c>
      <c r="E66" s="27" t="s">
        <v>714</v>
      </c>
      <c r="F66" s="19">
        <v>-142.4736</v>
      </c>
      <c r="G66" s="19">
        <v>60.468600000000002</v>
      </c>
      <c r="H66" s="24"/>
      <c r="I66" s="24"/>
      <c r="J66" s="49">
        <f>IF(M66&gt;=2, ROUND((1.7102*M66+2.7668),2),ROUND((1.5763*M66+0.24675),2))</f>
        <v>2.61</v>
      </c>
      <c r="K66" s="24"/>
      <c r="L66" s="24">
        <v>2.5</v>
      </c>
      <c r="M66" s="24">
        <v>1.5</v>
      </c>
      <c r="N66" s="20"/>
      <c r="O66" s="55" t="s">
        <v>1009</v>
      </c>
      <c r="P66" s="28" t="s">
        <v>478</v>
      </c>
      <c r="Q66" s="21"/>
      <c r="R66" s="20"/>
      <c r="U66" s="20"/>
    </row>
    <row r="67" spans="1:21" s="18" customFormat="1" x14ac:dyDescent="0.2">
      <c r="A67" s="27">
        <v>66</v>
      </c>
      <c r="B67" s="27" t="s">
        <v>171</v>
      </c>
      <c r="C67" s="27" t="s">
        <v>491</v>
      </c>
      <c r="D67" s="31">
        <v>23463</v>
      </c>
      <c r="E67" s="27" t="s">
        <v>714</v>
      </c>
      <c r="F67" s="19">
        <v>-144.82919999999999</v>
      </c>
      <c r="G67" s="19">
        <v>60.770600000000002</v>
      </c>
      <c r="H67" s="24"/>
      <c r="I67" s="24"/>
      <c r="J67" s="49">
        <f>IF(M67&gt;=2, ROUND((1.7102*M67+2.7668),2),ROUND((1.5763*M67+0.24675),2))</f>
        <v>6.19</v>
      </c>
      <c r="K67" s="24"/>
      <c r="L67" s="24">
        <v>3</v>
      </c>
      <c r="M67" s="24">
        <v>2</v>
      </c>
      <c r="N67" s="20"/>
      <c r="O67" s="55" t="s">
        <v>1009</v>
      </c>
      <c r="P67" s="28" t="s">
        <v>478</v>
      </c>
      <c r="Q67" s="19"/>
    </row>
    <row r="68" spans="1:21" s="18" customFormat="1" x14ac:dyDescent="0.2">
      <c r="A68" s="27">
        <v>67</v>
      </c>
      <c r="B68" s="27" t="s">
        <v>171</v>
      </c>
      <c r="C68" s="27" t="s">
        <v>492</v>
      </c>
      <c r="D68" s="31">
        <v>23463</v>
      </c>
      <c r="E68" s="27" t="s">
        <v>714</v>
      </c>
      <c r="F68" s="19">
        <v>-144.7747</v>
      </c>
      <c r="G68" s="19">
        <v>60.756100000000004</v>
      </c>
      <c r="H68" s="24"/>
      <c r="I68" s="24"/>
      <c r="J68" s="49">
        <f>IF(M68&gt;=2, ROUND((1.7102*M68+2.7668),2),ROUND((1.5763*M68+0.24675),2))</f>
        <v>1.82</v>
      </c>
      <c r="K68" s="24"/>
      <c r="L68" s="24">
        <v>2.5</v>
      </c>
      <c r="M68" s="24">
        <v>1</v>
      </c>
      <c r="N68" s="20"/>
      <c r="O68" s="55" t="s">
        <v>1009</v>
      </c>
      <c r="P68" s="28" t="s">
        <v>478</v>
      </c>
      <c r="Q68" s="19"/>
    </row>
    <row r="69" spans="1:21" s="18" customFormat="1" x14ac:dyDescent="0.2">
      <c r="A69" s="27">
        <v>68</v>
      </c>
      <c r="B69" s="27" t="s">
        <v>171</v>
      </c>
      <c r="C69" s="27" t="s">
        <v>493</v>
      </c>
      <c r="D69" s="31">
        <v>23463</v>
      </c>
      <c r="E69" s="27" t="s">
        <v>714</v>
      </c>
      <c r="F69" s="19">
        <v>-144.9186</v>
      </c>
      <c r="G69" s="19">
        <v>60.7744</v>
      </c>
      <c r="H69" s="24"/>
      <c r="I69" s="24"/>
      <c r="J69" s="49">
        <f>IF(M69&gt;=2, ROUND((1.7102*M69+2.7668),2),ROUND((1.5763*M69+0.24675),2))</f>
        <v>1.82</v>
      </c>
      <c r="K69" s="24"/>
      <c r="L69" s="24">
        <v>1.5</v>
      </c>
      <c r="M69" s="24">
        <v>1</v>
      </c>
      <c r="N69" s="20"/>
      <c r="O69" s="55" t="s">
        <v>1009</v>
      </c>
      <c r="P69" s="28" t="s">
        <v>478</v>
      </c>
      <c r="Q69" s="19"/>
    </row>
    <row r="70" spans="1:21" s="18" customFormat="1" x14ac:dyDescent="0.2">
      <c r="A70" s="27">
        <v>69</v>
      </c>
      <c r="B70" s="27" t="s">
        <v>171</v>
      </c>
      <c r="C70" s="27" t="s">
        <v>494</v>
      </c>
      <c r="D70" s="27">
        <v>1965</v>
      </c>
      <c r="E70" s="27" t="s">
        <v>714</v>
      </c>
      <c r="F70" s="19">
        <v>-144.97139999999999</v>
      </c>
      <c r="G70" s="19">
        <v>60.74</v>
      </c>
      <c r="H70" s="24">
        <v>9</v>
      </c>
      <c r="I70" s="24"/>
      <c r="J70" s="24">
        <v>23</v>
      </c>
      <c r="K70" s="24"/>
      <c r="L70" s="24">
        <v>7.7</v>
      </c>
      <c r="M70" s="24">
        <v>7.5</v>
      </c>
      <c r="N70" s="20"/>
      <c r="O70"/>
      <c r="P70" s="28" t="s">
        <v>486</v>
      </c>
      <c r="Q70" s="19"/>
    </row>
    <row r="71" spans="1:21" s="18" customFormat="1" x14ac:dyDescent="0.2">
      <c r="A71" s="27">
        <v>70</v>
      </c>
      <c r="B71" s="27" t="s">
        <v>171</v>
      </c>
      <c r="C71" s="27" t="s">
        <v>495</v>
      </c>
      <c r="D71" s="31">
        <v>23463</v>
      </c>
      <c r="E71" s="27" t="s">
        <v>714</v>
      </c>
      <c r="F71" s="19">
        <v>-143.6103</v>
      </c>
      <c r="G71" s="19">
        <v>60.601900000000001</v>
      </c>
      <c r="H71" s="24"/>
      <c r="I71" s="24"/>
      <c r="J71" s="49">
        <f>IF(M71&gt;=2, ROUND((1.7102*M71+2.7668),2),ROUND((1.5763*M71+0.24675),2))</f>
        <v>11.32</v>
      </c>
      <c r="K71" s="24"/>
      <c r="L71" s="24">
        <v>3</v>
      </c>
      <c r="M71" s="24">
        <v>5</v>
      </c>
      <c r="N71" s="20"/>
      <c r="O71" s="55" t="s">
        <v>1009</v>
      </c>
      <c r="P71" s="28" t="s">
        <v>478</v>
      </c>
      <c r="Q71" s="19"/>
    </row>
    <row r="72" spans="1:21" s="18" customFormat="1" x14ac:dyDescent="0.2">
      <c r="A72" s="27">
        <v>71</v>
      </c>
      <c r="B72" s="27" t="s">
        <v>171</v>
      </c>
      <c r="C72" s="27" t="s">
        <v>496</v>
      </c>
      <c r="D72" s="31">
        <v>23463</v>
      </c>
      <c r="E72" s="27" t="s">
        <v>714</v>
      </c>
      <c r="F72" s="19">
        <v>-143.6439</v>
      </c>
      <c r="G72" s="19">
        <v>60.594700000000003</v>
      </c>
      <c r="H72" s="24"/>
      <c r="I72" s="24"/>
      <c r="J72" s="49">
        <f t="shared" ref="J72:J109" si="1">IF(M72&gt;=2, ROUND((1.7102*M72+2.7668),2),ROUND((1.5763*M72+0.24675),2))</f>
        <v>22.43</v>
      </c>
      <c r="K72" s="24"/>
      <c r="L72" s="24">
        <v>4</v>
      </c>
      <c r="M72" s="24">
        <v>11.5</v>
      </c>
      <c r="N72" s="20"/>
      <c r="O72" s="55" t="s">
        <v>1011</v>
      </c>
      <c r="P72" s="28" t="s">
        <v>478</v>
      </c>
      <c r="Q72" s="19"/>
    </row>
    <row r="73" spans="1:21" s="18" customFormat="1" x14ac:dyDescent="0.2">
      <c r="A73" s="27">
        <v>72</v>
      </c>
      <c r="B73" s="27" t="s">
        <v>171</v>
      </c>
      <c r="C73" s="27" t="s">
        <v>497</v>
      </c>
      <c r="D73" s="31">
        <v>23463</v>
      </c>
      <c r="E73" s="27" t="s">
        <v>714</v>
      </c>
      <c r="F73" s="19">
        <v>-143.59360000000001</v>
      </c>
      <c r="G73" s="19">
        <v>60.6464</v>
      </c>
      <c r="H73" s="24"/>
      <c r="I73" s="24"/>
      <c r="J73" s="49">
        <f>IF(M73&gt;=2, ROUND((1.7102*M73+2.7668),2),ROUND((1.5763*M73+0.24675),2))</f>
        <v>13.88</v>
      </c>
      <c r="K73" s="24"/>
      <c r="L73" s="24">
        <v>5</v>
      </c>
      <c r="M73" s="24">
        <v>6.5</v>
      </c>
      <c r="N73" s="20"/>
      <c r="O73" s="55" t="s">
        <v>1009</v>
      </c>
      <c r="P73" s="28" t="s">
        <v>478</v>
      </c>
      <c r="Q73" s="19"/>
    </row>
    <row r="74" spans="1:21" s="18" customFormat="1" x14ac:dyDescent="0.2">
      <c r="A74" s="27">
        <v>73</v>
      </c>
      <c r="B74" s="27" t="s">
        <v>171</v>
      </c>
      <c r="C74" s="27" t="s">
        <v>498</v>
      </c>
      <c r="D74" s="31">
        <v>23463</v>
      </c>
      <c r="E74" s="27" t="s">
        <v>714</v>
      </c>
      <c r="F74" s="19">
        <v>-143.65029999999999</v>
      </c>
      <c r="G74" s="19">
        <v>60.639400000000002</v>
      </c>
      <c r="H74" s="24"/>
      <c r="I74" s="24"/>
      <c r="J74" s="49">
        <f t="shared" si="1"/>
        <v>34.409999999999997</v>
      </c>
      <c r="K74" s="24"/>
      <c r="L74" s="24">
        <v>5</v>
      </c>
      <c r="M74" s="24">
        <v>18.5</v>
      </c>
      <c r="N74" s="20"/>
      <c r="O74" s="55" t="s">
        <v>1009</v>
      </c>
      <c r="P74" s="28" t="s">
        <v>478</v>
      </c>
      <c r="Q74" s="19"/>
    </row>
    <row r="75" spans="1:21" s="18" customFormat="1" x14ac:dyDescent="0.2">
      <c r="A75" s="27">
        <v>74</v>
      </c>
      <c r="B75" s="27" t="s">
        <v>171</v>
      </c>
      <c r="C75" s="27" t="s">
        <v>499</v>
      </c>
      <c r="D75" s="31">
        <v>23463</v>
      </c>
      <c r="E75" s="27" t="s">
        <v>714</v>
      </c>
      <c r="F75" s="19">
        <v>-143.6336</v>
      </c>
      <c r="G75" s="19">
        <v>60.5717</v>
      </c>
      <c r="H75" s="24"/>
      <c r="I75" s="24"/>
      <c r="J75" s="49">
        <f t="shared" si="1"/>
        <v>2.61</v>
      </c>
      <c r="K75" s="24"/>
      <c r="L75" s="24">
        <v>3.5</v>
      </c>
      <c r="M75" s="24">
        <v>1.5</v>
      </c>
      <c r="N75" s="20"/>
      <c r="O75" s="55" t="s">
        <v>1009</v>
      </c>
      <c r="P75" s="28" t="s">
        <v>478</v>
      </c>
      <c r="Q75" s="19"/>
    </row>
    <row r="76" spans="1:21" s="18" customFormat="1" x14ac:dyDescent="0.2">
      <c r="A76" s="27">
        <v>75</v>
      </c>
      <c r="B76" s="27" t="s">
        <v>171</v>
      </c>
      <c r="C76" s="27" t="s">
        <v>500</v>
      </c>
      <c r="D76" s="31">
        <v>23463</v>
      </c>
      <c r="E76" s="27" t="s">
        <v>714</v>
      </c>
      <c r="F76" s="19">
        <v>-143.73220000000001</v>
      </c>
      <c r="G76" s="19">
        <v>60.566099999999999</v>
      </c>
      <c r="H76" s="24"/>
      <c r="I76" s="24"/>
      <c r="J76" s="49">
        <f t="shared" si="1"/>
        <v>1.82</v>
      </c>
      <c r="K76" s="24"/>
      <c r="L76" s="24">
        <v>2.5</v>
      </c>
      <c r="M76" s="24">
        <v>1</v>
      </c>
      <c r="N76" s="20"/>
      <c r="O76" s="55" t="s">
        <v>1009</v>
      </c>
      <c r="P76" s="28" t="s">
        <v>478</v>
      </c>
      <c r="Q76" s="19"/>
    </row>
    <row r="77" spans="1:21" s="18" customFormat="1" x14ac:dyDescent="0.2">
      <c r="A77" s="27">
        <v>76</v>
      </c>
      <c r="B77" s="27" t="s">
        <v>171</v>
      </c>
      <c r="C77" s="27" t="s">
        <v>501</v>
      </c>
      <c r="D77" s="31">
        <v>23463</v>
      </c>
      <c r="E77" s="27" t="s">
        <v>714</v>
      </c>
      <c r="F77" s="19">
        <v>-144.36170000000001</v>
      </c>
      <c r="G77" s="19">
        <v>60.546900000000001</v>
      </c>
      <c r="H77" s="24"/>
      <c r="I77" s="24"/>
      <c r="J77" s="49">
        <f t="shared" si="1"/>
        <v>7.04</v>
      </c>
      <c r="K77" s="24"/>
      <c r="L77" s="24">
        <v>2.5</v>
      </c>
      <c r="M77" s="24">
        <v>2.5</v>
      </c>
      <c r="N77" s="20"/>
      <c r="O77" s="55" t="s">
        <v>1009</v>
      </c>
      <c r="P77" s="28" t="s">
        <v>478</v>
      </c>
      <c r="Q77" s="19"/>
    </row>
    <row r="78" spans="1:21" s="18" customFormat="1" x14ac:dyDescent="0.2">
      <c r="A78" s="27">
        <v>77</v>
      </c>
      <c r="B78" s="27" t="s">
        <v>171</v>
      </c>
      <c r="C78" s="27" t="s">
        <v>502</v>
      </c>
      <c r="D78" s="31">
        <v>23463</v>
      </c>
      <c r="E78" s="27" t="s">
        <v>714</v>
      </c>
      <c r="F78" s="19">
        <v>-144.35919999999999</v>
      </c>
      <c r="G78" s="19">
        <v>60.613900000000001</v>
      </c>
      <c r="H78" s="24"/>
      <c r="I78" s="24"/>
      <c r="J78" s="49">
        <f t="shared" si="1"/>
        <v>2.61</v>
      </c>
      <c r="K78" s="24"/>
      <c r="L78" s="24">
        <v>1.5</v>
      </c>
      <c r="M78" s="24">
        <v>1.5</v>
      </c>
      <c r="N78" s="20"/>
      <c r="O78" s="55" t="s">
        <v>1009</v>
      </c>
      <c r="P78" s="28" t="s">
        <v>478</v>
      </c>
      <c r="Q78" s="19"/>
    </row>
    <row r="79" spans="1:21" s="18" customFormat="1" x14ac:dyDescent="0.2">
      <c r="A79" s="27">
        <v>78</v>
      </c>
      <c r="B79" s="27" t="s">
        <v>171</v>
      </c>
      <c r="C79" s="27" t="s">
        <v>503</v>
      </c>
      <c r="D79" s="31">
        <v>23463</v>
      </c>
      <c r="E79" s="27" t="s">
        <v>714</v>
      </c>
      <c r="F79" s="19">
        <v>-144.2225</v>
      </c>
      <c r="G79" s="19">
        <v>60.691699999999997</v>
      </c>
      <c r="H79" s="24"/>
      <c r="I79" s="24"/>
      <c r="J79" s="49">
        <f t="shared" si="1"/>
        <v>1.82</v>
      </c>
      <c r="K79" s="24"/>
      <c r="L79" s="24">
        <v>1</v>
      </c>
      <c r="M79" s="24">
        <v>1</v>
      </c>
      <c r="N79" s="20"/>
      <c r="O79" s="55" t="s">
        <v>1009</v>
      </c>
      <c r="P79" s="28" t="s">
        <v>478</v>
      </c>
      <c r="Q79" s="19"/>
    </row>
    <row r="80" spans="1:21" s="18" customFormat="1" x14ac:dyDescent="0.2">
      <c r="A80" s="27">
        <v>79</v>
      </c>
      <c r="B80" s="27" t="s">
        <v>171</v>
      </c>
      <c r="C80" s="27" t="s">
        <v>504</v>
      </c>
      <c r="D80" s="31">
        <v>23463</v>
      </c>
      <c r="E80" s="27" t="s">
        <v>714</v>
      </c>
      <c r="F80" s="19">
        <v>-145.0889</v>
      </c>
      <c r="G80" s="19">
        <v>60.512500000000003</v>
      </c>
      <c r="H80" s="24"/>
      <c r="I80" s="24"/>
      <c r="J80" s="49">
        <f t="shared" si="1"/>
        <v>7.04</v>
      </c>
      <c r="K80" s="24"/>
      <c r="L80" s="24">
        <v>2.5</v>
      </c>
      <c r="M80" s="24">
        <v>2.5</v>
      </c>
      <c r="N80" s="20"/>
      <c r="O80" s="55" t="s">
        <v>1009</v>
      </c>
      <c r="P80" s="28" t="s">
        <v>478</v>
      </c>
      <c r="Q80" s="19"/>
    </row>
    <row r="81" spans="1:17" s="18" customFormat="1" x14ac:dyDescent="0.2">
      <c r="A81" s="27">
        <v>80</v>
      </c>
      <c r="B81" s="27" t="s">
        <v>171</v>
      </c>
      <c r="C81" s="27" t="s">
        <v>505</v>
      </c>
      <c r="D81" s="31">
        <v>23463</v>
      </c>
      <c r="E81" s="27" t="s">
        <v>714</v>
      </c>
      <c r="F81" s="19">
        <v>-145.03309999999999</v>
      </c>
      <c r="G81" s="19">
        <v>60.544199999999996</v>
      </c>
      <c r="H81" s="24"/>
      <c r="I81" s="24"/>
      <c r="J81" s="49">
        <f t="shared" si="1"/>
        <v>1.82</v>
      </c>
      <c r="K81" s="24"/>
      <c r="L81" s="24">
        <v>3</v>
      </c>
      <c r="M81" s="24">
        <v>1</v>
      </c>
      <c r="N81" s="20"/>
      <c r="O81" s="55" t="s">
        <v>1009</v>
      </c>
      <c r="P81" s="28" t="s">
        <v>478</v>
      </c>
      <c r="Q81" s="19"/>
    </row>
    <row r="82" spans="1:17" s="18" customFormat="1" x14ac:dyDescent="0.2">
      <c r="A82" s="27">
        <v>81</v>
      </c>
      <c r="B82" s="27" t="s">
        <v>171</v>
      </c>
      <c r="C82" s="27" t="s">
        <v>506</v>
      </c>
      <c r="D82" s="31">
        <v>23463</v>
      </c>
      <c r="E82" s="27" t="s">
        <v>714</v>
      </c>
      <c r="F82" s="19">
        <v>-145.14279999999999</v>
      </c>
      <c r="G82" s="19">
        <v>60.720300000000002</v>
      </c>
      <c r="H82" s="24"/>
      <c r="I82" s="24"/>
      <c r="J82" s="49">
        <f>IF(M82&gt;=2, ROUND((1.7102*M82+2.7668),2),ROUND((1.5763*M82+0.24675),2))</f>
        <v>2.61</v>
      </c>
      <c r="K82" s="24"/>
      <c r="L82" s="24">
        <v>1</v>
      </c>
      <c r="M82" s="24">
        <v>1.5</v>
      </c>
      <c r="N82" s="20"/>
      <c r="O82" s="55" t="s">
        <v>1009</v>
      </c>
      <c r="P82" s="28" t="s">
        <v>478</v>
      </c>
      <c r="Q82" s="19"/>
    </row>
    <row r="83" spans="1:17" s="18" customFormat="1" x14ac:dyDescent="0.2">
      <c r="A83" s="27">
        <v>82</v>
      </c>
      <c r="B83" s="27" t="s">
        <v>171</v>
      </c>
      <c r="C83" s="27" t="s">
        <v>507</v>
      </c>
      <c r="D83" s="31">
        <v>23463</v>
      </c>
      <c r="E83" s="27" t="s">
        <v>714</v>
      </c>
      <c r="F83" s="19">
        <v>-145.18690000000001</v>
      </c>
      <c r="G83" s="19">
        <v>60.791699999999999</v>
      </c>
      <c r="H83" s="24"/>
      <c r="I83" s="24"/>
      <c r="J83" s="49">
        <f t="shared" si="1"/>
        <v>6.19</v>
      </c>
      <c r="K83" s="24"/>
      <c r="L83" s="24">
        <v>5</v>
      </c>
      <c r="M83" s="24">
        <v>2</v>
      </c>
      <c r="N83" s="20"/>
      <c r="O83" s="55" t="s">
        <v>1009</v>
      </c>
      <c r="P83" s="28" t="s">
        <v>478</v>
      </c>
      <c r="Q83" s="19"/>
    </row>
    <row r="84" spans="1:17" s="18" customFormat="1" x14ac:dyDescent="0.2">
      <c r="A84" s="27">
        <v>83</v>
      </c>
      <c r="B84" s="27" t="s">
        <v>171</v>
      </c>
      <c r="C84" s="27" t="s">
        <v>508</v>
      </c>
      <c r="D84" s="31">
        <v>23463</v>
      </c>
      <c r="E84" s="27" t="s">
        <v>714</v>
      </c>
      <c r="F84" s="19">
        <v>-145.1447</v>
      </c>
      <c r="G84" s="19">
        <v>60.793100000000003</v>
      </c>
      <c r="H84" s="24"/>
      <c r="I84" s="24"/>
      <c r="J84" s="49">
        <f t="shared" si="1"/>
        <v>1.82</v>
      </c>
      <c r="K84" s="24"/>
      <c r="L84" s="24">
        <v>2</v>
      </c>
      <c r="M84" s="24">
        <v>1</v>
      </c>
      <c r="N84" s="20"/>
      <c r="O84" s="55" t="s">
        <v>1009</v>
      </c>
      <c r="P84" s="28" t="s">
        <v>478</v>
      </c>
      <c r="Q84" s="19"/>
    </row>
    <row r="85" spans="1:17" s="18" customFormat="1" x14ac:dyDescent="0.2">
      <c r="A85" s="27">
        <v>84</v>
      </c>
      <c r="B85" s="27" t="s">
        <v>171</v>
      </c>
      <c r="C85" s="27" t="s">
        <v>509</v>
      </c>
      <c r="D85" s="31">
        <v>23463</v>
      </c>
      <c r="E85" s="27" t="s">
        <v>714</v>
      </c>
      <c r="F85" s="19">
        <v>-145.45779999999999</v>
      </c>
      <c r="G85" s="19">
        <v>61.046900000000001</v>
      </c>
      <c r="H85" s="24"/>
      <c r="I85" s="24"/>
      <c r="J85" s="49">
        <f t="shared" si="1"/>
        <v>6.19</v>
      </c>
      <c r="K85" s="24"/>
      <c r="L85" s="24">
        <v>2.5</v>
      </c>
      <c r="M85" s="24">
        <v>2</v>
      </c>
      <c r="N85" s="20"/>
      <c r="O85" s="55" t="s">
        <v>1009</v>
      </c>
      <c r="P85" s="28" t="s">
        <v>478</v>
      </c>
      <c r="Q85" s="19"/>
    </row>
    <row r="86" spans="1:17" s="18" customFormat="1" x14ac:dyDescent="0.2">
      <c r="A86" s="27">
        <v>85</v>
      </c>
      <c r="B86" s="27" t="s">
        <v>171</v>
      </c>
      <c r="C86" s="27" t="s">
        <v>510</v>
      </c>
      <c r="D86" s="31">
        <v>23463</v>
      </c>
      <c r="E86" s="27" t="s">
        <v>714</v>
      </c>
      <c r="F86" s="19">
        <v>-147.2347</v>
      </c>
      <c r="G86" s="19">
        <v>61.218600000000002</v>
      </c>
      <c r="H86" s="24"/>
      <c r="I86" s="24"/>
      <c r="J86" s="49">
        <f t="shared" si="1"/>
        <v>1.82</v>
      </c>
      <c r="K86" s="24"/>
      <c r="L86" s="24">
        <v>1.5</v>
      </c>
      <c r="M86" s="24">
        <v>1</v>
      </c>
      <c r="N86" s="20"/>
      <c r="O86" s="55" t="s">
        <v>1009</v>
      </c>
      <c r="P86" s="28" t="s">
        <v>478</v>
      </c>
      <c r="Q86" s="19"/>
    </row>
    <row r="87" spans="1:17" s="18" customFormat="1" x14ac:dyDescent="0.2">
      <c r="A87" s="27">
        <v>86</v>
      </c>
      <c r="B87" s="27" t="s">
        <v>171</v>
      </c>
      <c r="C87" s="27" t="s">
        <v>511</v>
      </c>
      <c r="D87" s="31">
        <v>23463</v>
      </c>
      <c r="E87" s="27" t="s">
        <v>714</v>
      </c>
      <c r="F87" s="19">
        <v>-147.2697</v>
      </c>
      <c r="G87" s="19">
        <v>61.219700000000003</v>
      </c>
      <c r="H87" s="24"/>
      <c r="I87" s="24"/>
      <c r="J87" s="49">
        <f t="shared" si="1"/>
        <v>1.82</v>
      </c>
      <c r="K87" s="24"/>
      <c r="L87" s="24">
        <v>1.5</v>
      </c>
      <c r="M87" s="24">
        <v>1</v>
      </c>
      <c r="N87" s="20"/>
      <c r="O87" s="55" t="s">
        <v>1009</v>
      </c>
      <c r="P87" s="28" t="s">
        <v>478</v>
      </c>
      <c r="Q87" s="19"/>
    </row>
    <row r="88" spans="1:17" s="18" customFormat="1" x14ac:dyDescent="0.2">
      <c r="A88" s="27">
        <v>87</v>
      </c>
      <c r="B88" s="27" t="s">
        <v>171</v>
      </c>
      <c r="C88" s="27" t="s">
        <v>512</v>
      </c>
      <c r="D88" s="31">
        <v>23463</v>
      </c>
      <c r="E88" s="27" t="s">
        <v>714</v>
      </c>
      <c r="F88" s="19">
        <v>-147.5719</v>
      </c>
      <c r="G88" s="19">
        <v>61.196399999999997</v>
      </c>
      <c r="H88" s="24"/>
      <c r="I88" s="24"/>
      <c r="J88" s="49">
        <f t="shared" si="1"/>
        <v>1.82</v>
      </c>
      <c r="K88" s="24"/>
      <c r="L88" s="24">
        <v>2</v>
      </c>
      <c r="M88" s="24">
        <v>1</v>
      </c>
      <c r="N88" s="20"/>
      <c r="O88" s="55" t="s">
        <v>1009</v>
      </c>
      <c r="P88" s="28" t="s">
        <v>478</v>
      </c>
      <c r="Q88" s="19"/>
    </row>
    <row r="89" spans="1:17" s="18" customFormat="1" x14ac:dyDescent="0.2">
      <c r="A89" s="27">
        <v>88</v>
      </c>
      <c r="B89" s="27" t="s">
        <v>171</v>
      </c>
      <c r="C89" s="27" t="s">
        <v>513</v>
      </c>
      <c r="D89" s="31">
        <v>23463</v>
      </c>
      <c r="E89" s="27" t="s">
        <v>714</v>
      </c>
      <c r="F89" s="19">
        <v>-148.27809999999999</v>
      </c>
      <c r="G89" s="19">
        <v>61.1631</v>
      </c>
      <c r="H89" s="24"/>
      <c r="I89" s="24"/>
      <c r="J89" s="49">
        <f t="shared" si="1"/>
        <v>1.03</v>
      </c>
      <c r="K89" s="24"/>
      <c r="L89" s="24">
        <v>2.5</v>
      </c>
      <c r="M89" s="24">
        <v>0.5</v>
      </c>
      <c r="N89" s="20"/>
      <c r="O89" s="55" t="s">
        <v>1009</v>
      </c>
      <c r="P89" s="28" t="s">
        <v>478</v>
      </c>
      <c r="Q89" s="19"/>
    </row>
    <row r="90" spans="1:17" s="18" customFormat="1" x14ac:dyDescent="0.2">
      <c r="A90" s="27">
        <v>89</v>
      </c>
      <c r="B90" s="27" t="s">
        <v>171</v>
      </c>
      <c r="C90" s="27" t="s">
        <v>514</v>
      </c>
      <c r="D90" s="31">
        <v>23463</v>
      </c>
      <c r="E90" s="27" t="s">
        <v>714</v>
      </c>
      <c r="F90" s="19">
        <v>-148.3056</v>
      </c>
      <c r="G90" s="19">
        <v>61.104199999999999</v>
      </c>
      <c r="H90" s="24"/>
      <c r="I90" s="24"/>
      <c r="J90" s="49">
        <f t="shared" si="1"/>
        <v>1.03</v>
      </c>
      <c r="K90" s="24"/>
      <c r="L90" s="24">
        <v>2</v>
      </c>
      <c r="M90" s="24">
        <v>0.5</v>
      </c>
      <c r="N90" s="20"/>
      <c r="O90" s="55" t="s">
        <v>1009</v>
      </c>
      <c r="P90" s="28" t="s">
        <v>478</v>
      </c>
      <c r="Q90" s="19"/>
    </row>
    <row r="91" spans="1:17" s="18" customFormat="1" x14ac:dyDescent="0.2">
      <c r="A91" s="27">
        <v>90</v>
      </c>
      <c r="B91" s="27" t="s">
        <v>171</v>
      </c>
      <c r="C91" s="27" t="s">
        <v>515</v>
      </c>
      <c r="D91" s="31">
        <v>23463</v>
      </c>
      <c r="E91" s="27" t="s">
        <v>714</v>
      </c>
      <c r="F91" s="19">
        <v>-148.52080000000001</v>
      </c>
      <c r="G91" s="19">
        <v>61.044400000000003</v>
      </c>
      <c r="H91" s="24"/>
      <c r="I91" s="24"/>
      <c r="J91" s="49">
        <f t="shared" si="1"/>
        <v>7.9</v>
      </c>
      <c r="K91" s="24"/>
      <c r="L91" s="24">
        <v>3</v>
      </c>
      <c r="M91" s="24">
        <v>3</v>
      </c>
      <c r="N91" s="20"/>
      <c r="O91" s="55" t="s">
        <v>1009</v>
      </c>
      <c r="P91" s="28" t="s">
        <v>478</v>
      </c>
      <c r="Q91" s="19"/>
    </row>
    <row r="92" spans="1:17" s="18" customFormat="1" x14ac:dyDescent="0.2">
      <c r="A92" s="27">
        <v>91</v>
      </c>
      <c r="B92" s="27" t="s">
        <v>171</v>
      </c>
      <c r="C92" s="27" t="s">
        <v>516</v>
      </c>
      <c r="D92" s="31">
        <v>23463</v>
      </c>
      <c r="E92" s="27" t="s">
        <v>714</v>
      </c>
      <c r="F92" s="19">
        <v>-148.4675</v>
      </c>
      <c r="G92" s="19">
        <v>60.938899999999997</v>
      </c>
      <c r="H92" s="24"/>
      <c r="I92" s="24"/>
      <c r="J92" s="49">
        <f t="shared" si="1"/>
        <v>1.82</v>
      </c>
      <c r="K92" s="24"/>
      <c r="L92" s="24">
        <v>2.5</v>
      </c>
      <c r="M92" s="24">
        <v>1</v>
      </c>
      <c r="N92" s="20"/>
      <c r="O92" s="55" t="s">
        <v>1009</v>
      </c>
      <c r="P92" s="28" t="s">
        <v>478</v>
      </c>
      <c r="Q92" s="19"/>
    </row>
    <row r="93" spans="1:17" s="18" customFormat="1" x14ac:dyDescent="0.2">
      <c r="A93" s="27">
        <v>92</v>
      </c>
      <c r="B93" s="27" t="s">
        <v>171</v>
      </c>
      <c r="C93" s="27" t="s">
        <v>517</v>
      </c>
      <c r="D93" s="31">
        <v>23463</v>
      </c>
      <c r="E93" s="27" t="s">
        <v>714</v>
      </c>
      <c r="F93" s="19">
        <v>-148.50749999999999</v>
      </c>
      <c r="G93" s="19">
        <v>60.909199999999998</v>
      </c>
      <c r="H93" s="24"/>
      <c r="I93" s="24"/>
      <c r="J93" s="49">
        <f t="shared" si="1"/>
        <v>1.03</v>
      </c>
      <c r="K93" s="24"/>
      <c r="L93" s="24">
        <v>4</v>
      </c>
      <c r="M93" s="24">
        <v>0.5</v>
      </c>
      <c r="N93" s="20"/>
      <c r="O93" s="55" t="s">
        <v>1009</v>
      </c>
      <c r="P93" s="28" t="s">
        <v>478</v>
      </c>
      <c r="Q93" s="19"/>
    </row>
    <row r="94" spans="1:17" s="18" customFormat="1" x14ac:dyDescent="0.2">
      <c r="A94" s="27">
        <v>93</v>
      </c>
      <c r="B94" s="27" t="s">
        <v>171</v>
      </c>
      <c r="C94" s="27" t="s">
        <v>518</v>
      </c>
      <c r="D94" s="31">
        <v>23463</v>
      </c>
      <c r="E94" s="27" t="s">
        <v>714</v>
      </c>
      <c r="F94" s="19">
        <v>-148.6439</v>
      </c>
      <c r="G94" s="19">
        <v>60.965000000000003</v>
      </c>
      <c r="H94" s="24"/>
      <c r="I94" s="24"/>
      <c r="J94" s="49">
        <f t="shared" si="1"/>
        <v>6.19</v>
      </c>
      <c r="K94" s="24"/>
      <c r="L94" s="24">
        <v>2.5</v>
      </c>
      <c r="M94" s="24">
        <v>2</v>
      </c>
      <c r="N94" s="20"/>
      <c r="O94" s="55" t="s">
        <v>1009</v>
      </c>
      <c r="P94" s="28" t="s">
        <v>478</v>
      </c>
      <c r="Q94" s="19"/>
    </row>
    <row r="95" spans="1:17" s="18" customFormat="1" x14ac:dyDescent="0.2">
      <c r="A95" s="27">
        <v>94</v>
      </c>
      <c r="B95" s="27" t="s">
        <v>171</v>
      </c>
      <c r="C95" s="27" t="s">
        <v>519</v>
      </c>
      <c r="D95" s="31">
        <v>23463</v>
      </c>
      <c r="E95" s="27" t="s">
        <v>714</v>
      </c>
      <c r="F95" s="19">
        <v>-148.63749999999999</v>
      </c>
      <c r="G95" s="19">
        <v>60.939700000000002</v>
      </c>
      <c r="H95" s="24"/>
      <c r="I95" s="24"/>
      <c r="J95" s="49">
        <f t="shared" si="1"/>
        <v>2.61</v>
      </c>
      <c r="K95" s="24"/>
      <c r="L95" s="24">
        <v>1.5</v>
      </c>
      <c r="M95" s="24">
        <v>1.5</v>
      </c>
      <c r="N95" s="20"/>
      <c r="O95" s="55" t="s">
        <v>1009</v>
      </c>
      <c r="P95" s="28" t="s">
        <v>478</v>
      </c>
      <c r="Q95" s="19"/>
    </row>
    <row r="96" spans="1:17" s="18" customFormat="1" x14ac:dyDescent="0.2">
      <c r="A96" s="27">
        <v>95</v>
      </c>
      <c r="B96" s="27" t="s">
        <v>171</v>
      </c>
      <c r="C96" s="27" t="s">
        <v>520</v>
      </c>
      <c r="D96" s="31">
        <v>23463</v>
      </c>
      <c r="E96" s="27" t="s">
        <v>714</v>
      </c>
      <c r="F96" s="19">
        <v>-148.4742</v>
      </c>
      <c r="G96" s="19">
        <v>60.47</v>
      </c>
      <c r="H96" s="24"/>
      <c r="I96" s="24"/>
      <c r="J96" s="49">
        <f t="shared" si="1"/>
        <v>2.61</v>
      </c>
      <c r="K96" s="24"/>
      <c r="L96" s="24">
        <v>3</v>
      </c>
      <c r="M96" s="24">
        <v>1.5</v>
      </c>
      <c r="N96" s="20"/>
      <c r="O96" s="55" t="s">
        <v>1009</v>
      </c>
      <c r="P96" s="28" t="s">
        <v>478</v>
      </c>
      <c r="Q96" s="19"/>
    </row>
    <row r="97" spans="1:17" s="18" customFormat="1" x14ac:dyDescent="0.2">
      <c r="A97" s="27">
        <v>96</v>
      </c>
      <c r="B97" s="27" t="s">
        <v>171</v>
      </c>
      <c r="C97" s="27" t="s">
        <v>502</v>
      </c>
      <c r="D97" s="31">
        <v>23463</v>
      </c>
      <c r="E97" s="27" t="s">
        <v>714</v>
      </c>
      <c r="F97" s="19">
        <v>-149.9564</v>
      </c>
      <c r="G97" s="19">
        <v>59.803600000000003</v>
      </c>
      <c r="H97" s="24"/>
      <c r="I97" s="24"/>
      <c r="J97" s="49">
        <f t="shared" si="1"/>
        <v>2.61</v>
      </c>
      <c r="K97" s="24"/>
      <c r="L97" s="24">
        <v>1.5</v>
      </c>
      <c r="M97" s="24">
        <v>1.5</v>
      </c>
      <c r="N97" s="20"/>
      <c r="O97" s="55" t="s">
        <v>1009</v>
      </c>
      <c r="P97" s="28" t="s">
        <v>478</v>
      </c>
      <c r="Q97" s="19"/>
    </row>
    <row r="98" spans="1:17" s="18" customFormat="1" x14ac:dyDescent="0.2">
      <c r="A98" s="27">
        <v>97</v>
      </c>
      <c r="B98" s="27" t="s">
        <v>171</v>
      </c>
      <c r="C98" s="27" t="s">
        <v>521</v>
      </c>
      <c r="D98" s="31">
        <v>23463</v>
      </c>
      <c r="E98" s="27" t="s">
        <v>714</v>
      </c>
      <c r="F98" s="19">
        <v>-150.0556</v>
      </c>
      <c r="G98" s="19">
        <v>59.706899999999997</v>
      </c>
      <c r="H98" s="24"/>
      <c r="I98" s="24"/>
      <c r="J98" s="49">
        <f t="shared" si="1"/>
        <v>7.04</v>
      </c>
      <c r="K98" s="24"/>
      <c r="L98" s="24">
        <v>1.5</v>
      </c>
      <c r="M98" s="24">
        <v>2.5</v>
      </c>
      <c r="N98" s="20"/>
      <c r="O98" s="55" t="s">
        <v>1009</v>
      </c>
      <c r="P98" s="28" t="s">
        <v>478</v>
      </c>
      <c r="Q98" s="19"/>
    </row>
    <row r="99" spans="1:17" s="18" customFormat="1" x14ac:dyDescent="0.2">
      <c r="A99" s="27">
        <v>98</v>
      </c>
      <c r="B99" s="27" t="s">
        <v>171</v>
      </c>
      <c r="C99" s="27" t="s">
        <v>522</v>
      </c>
      <c r="D99" s="31">
        <v>23463</v>
      </c>
      <c r="E99" s="27" t="s">
        <v>714</v>
      </c>
      <c r="F99" s="19">
        <v>-150.26060000000001</v>
      </c>
      <c r="G99" s="19">
        <v>59.748100000000001</v>
      </c>
      <c r="H99" s="24"/>
      <c r="I99" s="24"/>
      <c r="J99" s="49">
        <f t="shared" si="1"/>
        <v>1.03</v>
      </c>
      <c r="K99" s="24"/>
      <c r="L99" s="24">
        <v>1.5</v>
      </c>
      <c r="M99" s="24">
        <v>0.5</v>
      </c>
      <c r="N99" s="20"/>
      <c r="O99" s="55" t="s">
        <v>1009</v>
      </c>
      <c r="P99" s="28" t="s">
        <v>478</v>
      </c>
      <c r="Q99" s="19"/>
    </row>
    <row r="100" spans="1:17" s="18" customFormat="1" x14ac:dyDescent="0.2">
      <c r="A100" s="27">
        <v>99</v>
      </c>
      <c r="B100" s="27" t="s">
        <v>171</v>
      </c>
      <c r="C100" s="27" t="s">
        <v>523</v>
      </c>
      <c r="D100" s="27">
        <v>1945</v>
      </c>
      <c r="E100" s="27" t="s">
        <v>714</v>
      </c>
      <c r="F100" s="19">
        <v>-135.77610000000001</v>
      </c>
      <c r="G100" s="19">
        <v>59.121400000000001</v>
      </c>
      <c r="H100" s="24"/>
      <c r="I100" s="24"/>
      <c r="J100" s="49">
        <f>IF(M100&gt;=2, ROUND((1.7102*M100+2.7668),2),ROUND((1.5763*M100+0.24675),2))</f>
        <v>7.9</v>
      </c>
      <c r="K100" s="24"/>
      <c r="L100" s="24">
        <v>2.5</v>
      </c>
      <c r="M100" s="24">
        <v>3</v>
      </c>
      <c r="N100" s="20"/>
      <c r="O100"/>
      <c r="P100" s="28" t="s">
        <v>478</v>
      </c>
      <c r="Q100" s="19"/>
    </row>
    <row r="101" spans="1:17" s="18" customFormat="1" x14ac:dyDescent="0.2">
      <c r="A101" s="27">
        <v>100</v>
      </c>
      <c r="B101" s="27" t="s">
        <v>171</v>
      </c>
      <c r="C101" s="27" t="s">
        <v>524</v>
      </c>
      <c r="D101" s="27">
        <v>1952</v>
      </c>
      <c r="E101" s="27" t="s">
        <v>714</v>
      </c>
      <c r="F101" s="19">
        <v>-137.90809999999999</v>
      </c>
      <c r="G101" s="19">
        <v>59.433599999999998</v>
      </c>
      <c r="H101" s="24"/>
      <c r="I101" s="24"/>
      <c r="J101" s="49">
        <f t="shared" si="1"/>
        <v>7.04</v>
      </c>
      <c r="K101" s="24"/>
      <c r="L101" s="24">
        <v>2.5</v>
      </c>
      <c r="M101" s="24">
        <v>2.5</v>
      </c>
      <c r="N101" s="20"/>
      <c r="O101"/>
      <c r="P101" s="28" t="s">
        <v>478</v>
      </c>
      <c r="Q101" s="19"/>
    </row>
    <row r="102" spans="1:17" s="18" customFormat="1" x14ac:dyDescent="0.2">
      <c r="A102" s="27">
        <v>101</v>
      </c>
      <c r="B102" s="27" t="s">
        <v>171</v>
      </c>
      <c r="C102" s="27" t="s">
        <v>525</v>
      </c>
      <c r="D102" s="27">
        <v>1955</v>
      </c>
      <c r="E102" s="27" t="s">
        <v>714</v>
      </c>
      <c r="F102" s="19">
        <v>-147.79390000000001</v>
      </c>
      <c r="G102" s="19">
        <v>61.273899999999998</v>
      </c>
      <c r="H102" s="24"/>
      <c r="I102" s="24"/>
      <c r="J102" s="49">
        <f t="shared" si="1"/>
        <v>1.03</v>
      </c>
      <c r="K102" s="24"/>
      <c r="L102" s="24">
        <v>1.5</v>
      </c>
      <c r="M102" s="24">
        <v>0.5</v>
      </c>
      <c r="N102" s="20"/>
      <c r="O102"/>
      <c r="P102" s="28" t="s">
        <v>478</v>
      </c>
      <c r="Q102" s="19"/>
    </row>
    <row r="103" spans="1:17" s="18" customFormat="1" x14ac:dyDescent="0.2">
      <c r="A103" s="27">
        <v>102</v>
      </c>
      <c r="B103" s="27" t="s">
        <v>171</v>
      </c>
      <c r="C103" s="27" t="s">
        <v>526</v>
      </c>
      <c r="D103" s="27">
        <v>1960</v>
      </c>
      <c r="E103" s="27" t="s">
        <v>714</v>
      </c>
      <c r="F103" s="19">
        <v>-147.87309999999999</v>
      </c>
      <c r="G103" s="19">
        <v>61.256399999999999</v>
      </c>
      <c r="H103" s="24"/>
      <c r="I103" s="24"/>
      <c r="J103" s="49">
        <f t="shared" si="1"/>
        <v>1.82</v>
      </c>
      <c r="K103" s="24"/>
      <c r="L103" s="24">
        <v>3</v>
      </c>
      <c r="M103" s="24">
        <v>1</v>
      </c>
      <c r="N103" s="20"/>
      <c r="O103"/>
      <c r="P103" s="28" t="s">
        <v>424</v>
      </c>
      <c r="Q103" s="19"/>
    </row>
    <row r="104" spans="1:17" s="18" customFormat="1" x14ac:dyDescent="0.2">
      <c r="A104" s="27">
        <v>103</v>
      </c>
      <c r="B104" s="27" t="s">
        <v>171</v>
      </c>
      <c r="C104" s="27" t="s">
        <v>527</v>
      </c>
      <c r="D104" s="27">
        <v>1958</v>
      </c>
      <c r="E104" s="27" t="s">
        <v>714</v>
      </c>
      <c r="F104" s="19">
        <v>-147.8939</v>
      </c>
      <c r="G104" s="19">
        <v>61.222499999999997</v>
      </c>
      <c r="H104" s="24"/>
      <c r="I104" s="24"/>
      <c r="J104" s="49">
        <f t="shared" si="1"/>
        <v>1.82</v>
      </c>
      <c r="K104" s="24"/>
      <c r="L104" s="24">
        <v>1.5</v>
      </c>
      <c r="M104" s="24">
        <v>1</v>
      </c>
      <c r="N104" s="20"/>
      <c r="O104"/>
      <c r="P104" s="28" t="s">
        <v>424</v>
      </c>
      <c r="Q104" s="19"/>
    </row>
    <row r="105" spans="1:17" s="18" customFormat="1" x14ac:dyDescent="0.2">
      <c r="A105" s="27">
        <v>104</v>
      </c>
      <c r="B105" s="27" t="s">
        <v>171</v>
      </c>
      <c r="C105" s="27" t="s">
        <v>528</v>
      </c>
      <c r="D105" s="27">
        <v>1960</v>
      </c>
      <c r="E105" s="27" t="s">
        <v>714</v>
      </c>
      <c r="F105" s="19">
        <v>-148.12139999999999</v>
      </c>
      <c r="G105" s="19">
        <v>61.198300000000003</v>
      </c>
      <c r="H105" s="24"/>
      <c r="I105" s="24"/>
      <c r="J105" s="49">
        <f t="shared" si="1"/>
        <v>9.61</v>
      </c>
      <c r="K105" s="24"/>
      <c r="L105" s="24">
        <v>3.5</v>
      </c>
      <c r="M105" s="24">
        <v>4</v>
      </c>
      <c r="N105" s="20"/>
      <c r="O105"/>
      <c r="P105" s="28" t="s">
        <v>424</v>
      </c>
      <c r="Q105" s="19"/>
    </row>
    <row r="106" spans="1:17" s="18" customFormat="1" x14ac:dyDescent="0.2">
      <c r="A106" s="27">
        <v>105</v>
      </c>
      <c r="B106" s="27" t="s">
        <v>171</v>
      </c>
      <c r="C106" s="27" t="s">
        <v>529</v>
      </c>
      <c r="D106" s="27">
        <v>1963</v>
      </c>
      <c r="E106" s="27" t="s">
        <v>714</v>
      </c>
      <c r="F106" s="19">
        <v>-148.2653</v>
      </c>
      <c r="G106" s="19">
        <v>61.119399999999999</v>
      </c>
      <c r="H106" s="24"/>
      <c r="I106" s="24"/>
      <c r="J106" s="49">
        <f>IF(M106&gt;=2, ROUND((1.7102*M106+2.7668),2),ROUND((1.5763*M106+0.24675),2))</f>
        <v>1.03</v>
      </c>
      <c r="K106" s="24"/>
      <c r="L106" s="24">
        <v>2.5</v>
      </c>
      <c r="M106" s="24">
        <v>0.5</v>
      </c>
      <c r="N106" s="20"/>
      <c r="O106"/>
      <c r="P106" s="28" t="s">
        <v>424</v>
      </c>
      <c r="Q106" s="19"/>
    </row>
    <row r="107" spans="1:17" s="18" customFormat="1" x14ac:dyDescent="0.2">
      <c r="A107" s="27">
        <v>106</v>
      </c>
      <c r="B107" s="27" t="s">
        <v>171</v>
      </c>
      <c r="C107" s="27" t="s">
        <v>530</v>
      </c>
      <c r="D107" s="27">
        <v>1963</v>
      </c>
      <c r="E107" s="27" t="s">
        <v>714</v>
      </c>
      <c r="F107" s="19">
        <v>-148.52080000000001</v>
      </c>
      <c r="G107" s="19">
        <v>61.044400000000003</v>
      </c>
      <c r="H107" s="24"/>
      <c r="I107" s="24"/>
      <c r="J107" s="49">
        <f t="shared" si="1"/>
        <v>0.4</v>
      </c>
      <c r="K107" s="24"/>
      <c r="L107" s="24">
        <v>1.5</v>
      </c>
      <c r="M107" s="24">
        <v>0.1</v>
      </c>
      <c r="N107" s="20"/>
      <c r="O107"/>
      <c r="P107" s="28" t="s">
        <v>424</v>
      </c>
      <c r="Q107" s="19"/>
    </row>
    <row r="108" spans="1:17" s="18" customFormat="1" x14ac:dyDescent="0.2">
      <c r="A108" s="27">
        <v>107</v>
      </c>
      <c r="B108" s="27" t="s">
        <v>171</v>
      </c>
      <c r="C108" s="27" t="s">
        <v>531</v>
      </c>
      <c r="D108" s="27">
        <v>1945</v>
      </c>
      <c r="E108" s="27" t="s">
        <v>714</v>
      </c>
      <c r="F108" s="19">
        <v>-148.49109999999999</v>
      </c>
      <c r="G108" s="19">
        <v>60.907800000000002</v>
      </c>
      <c r="H108" s="24"/>
      <c r="I108" s="24"/>
      <c r="J108" s="49">
        <f t="shared" si="1"/>
        <v>1.82</v>
      </c>
      <c r="K108" s="24"/>
      <c r="L108" s="24">
        <v>3</v>
      </c>
      <c r="M108" s="24">
        <v>1</v>
      </c>
      <c r="N108" s="20"/>
      <c r="O108"/>
      <c r="P108" s="28" t="s">
        <v>424</v>
      </c>
      <c r="Q108" s="19"/>
    </row>
    <row r="109" spans="1:17" s="18" customFormat="1" x14ac:dyDescent="0.2">
      <c r="A109" s="27">
        <v>108</v>
      </c>
      <c r="B109" s="27" t="s">
        <v>171</v>
      </c>
      <c r="C109" s="27" t="s">
        <v>532</v>
      </c>
      <c r="D109" s="27">
        <v>1965</v>
      </c>
      <c r="E109" s="27" t="s">
        <v>714</v>
      </c>
      <c r="F109" s="19">
        <v>-140.12610000000001</v>
      </c>
      <c r="G109" s="19">
        <v>60.065600000000003</v>
      </c>
      <c r="H109" s="24"/>
      <c r="I109" s="24"/>
      <c r="J109" s="49">
        <f t="shared" si="1"/>
        <v>2.61</v>
      </c>
      <c r="K109" s="24"/>
      <c r="L109" s="24">
        <v>1.5</v>
      </c>
      <c r="M109" s="24">
        <v>1.5</v>
      </c>
      <c r="N109" s="20"/>
      <c r="O109"/>
      <c r="P109" s="28" t="s">
        <v>424</v>
      </c>
      <c r="Q109" s="19"/>
    </row>
    <row r="110" spans="1:17" s="18" customFormat="1" x14ac:dyDescent="0.2">
      <c r="A110" s="27">
        <v>109</v>
      </c>
      <c r="B110" s="27" t="s">
        <v>171</v>
      </c>
      <c r="C110" s="27" t="s">
        <v>533</v>
      </c>
      <c r="D110" s="27">
        <v>1964</v>
      </c>
      <c r="E110" s="27" t="s">
        <v>714</v>
      </c>
      <c r="F110" s="19">
        <v>-153.11859999999999</v>
      </c>
      <c r="G110" s="19">
        <v>60.134700000000002</v>
      </c>
      <c r="H110" s="24">
        <v>7.9</v>
      </c>
      <c r="I110" s="24"/>
      <c r="J110" s="24">
        <v>0.2</v>
      </c>
      <c r="K110" s="24"/>
      <c r="L110" s="24">
        <v>3</v>
      </c>
      <c r="M110" s="24">
        <v>0.25</v>
      </c>
      <c r="N110" s="20"/>
      <c r="O110" s="3" t="s">
        <v>998</v>
      </c>
      <c r="P110" s="27" t="s">
        <v>534</v>
      </c>
      <c r="Q110" s="19"/>
    </row>
    <row r="111" spans="1:17" s="18" customFormat="1" x14ac:dyDescent="0.2">
      <c r="A111" s="27">
        <v>110</v>
      </c>
      <c r="B111" s="27" t="s">
        <v>171</v>
      </c>
      <c r="C111" s="27" t="s">
        <v>175</v>
      </c>
      <c r="D111" s="28">
        <v>1960</v>
      </c>
      <c r="E111" s="27" t="s">
        <v>714</v>
      </c>
      <c r="F111" s="19">
        <v>-153.0489</v>
      </c>
      <c r="G111" s="19">
        <v>60.001399999999997</v>
      </c>
      <c r="H111" s="24">
        <v>14</v>
      </c>
      <c r="I111" s="24"/>
      <c r="J111" s="24" t="s">
        <v>535</v>
      </c>
      <c r="K111" s="24"/>
      <c r="L111" s="24">
        <v>5.5</v>
      </c>
      <c r="M111" s="24"/>
      <c r="N111" s="20"/>
      <c r="O111" s="50" t="s">
        <v>998</v>
      </c>
      <c r="P111" s="27" t="s">
        <v>536</v>
      </c>
      <c r="Q111" s="19"/>
    </row>
    <row r="112" spans="1:17" s="18" customFormat="1" x14ac:dyDescent="0.2">
      <c r="A112" s="27">
        <v>111</v>
      </c>
      <c r="B112" s="27" t="s">
        <v>171</v>
      </c>
      <c r="C112" s="27" t="s">
        <v>175</v>
      </c>
      <c r="D112" s="34">
        <v>1978</v>
      </c>
      <c r="E112" s="27" t="s">
        <v>714</v>
      </c>
      <c r="F112" s="19">
        <v>-153.0489</v>
      </c>
      <c r="G112" s="19">
        <v>60.001399999999997</v>
      </c>
      <c r="H112" s="24">
        <v>13</v>
      </c>
      <c r="I112" s="24"/>
      <c r="J112" s="24" t="s">
        <v>537</v>
      </c>
      <c r="K112" s="24"/>
      <c r="L112" s="24">
        <v>7.7</v>
      </c>
      <c r="M112" s="24"/>
      <c r="N112" s="20"/>
      <c r="O112" s="50" t="s">
        <v>998</v>
      </c>
      <c r="P112" s="27" t="s">
        <v>536</v>
      </c>
      <c r="Q112" s="19"/>
    </row>
    <row r="113" spans="1:17" s="18" customFormat="1" x14ac:dyDescent="0.2">
      <c r="A113" s="27">
        <v>112</v>
      </c>
      <c r="B113" s="27" t="s">
        <v>171</v>
      </c>
      <c r="C113" s="27" t="s">
        <v>175</v>
      </c>
      <c r="D113" s="28" t="s">
        <v>716</v>
      </c>
      <c r="E113" s="27" t="s">
        <v>714</v>
      </c>
      <c r="F113" s="19">
        <v>-153.0489</v>
      </c>
      <c r="G113" s="19">
        <v>60.001399999999997</v>
      </c>
      <c r="H113" s="24">
        <v>12</v>
      </c>
      <c r="I113" s="24"/>
      <c r="J113" s="24">
        <v>28</v>
      </c>
      <c r="K113" s="24"/>
      <c r="L113" s="24">
        <v>7.8</v>
      </c>
      <c r="M113" s="24"/>
      <c r="N113" s="20"/>
      <c r="O113" s="50" t="s">
        <v>998</v>
      </c>
      <c r="P113" s="27" t="s">
        <v>536</v>
      </c>
      <c r="Q113" s="19"/>
    </row>
    <row r="114" spans="1:17" s="18" customFormat="1" x14ac:dyDescent="0.2">
      <c r="A114" s="27">
        <v>113</v>
      </c>
      <c r="B114" s="27" t="s">
        <v>171</v>
      </c>
      <c r="C114" s="27" t="s">
        <v>175</v>
      </c>
      <c r="D114" s="28" t="s">
        <v>717</v>
      </c>
      <c r="E114" s="27" t="s">
        <v>714</v>
      </c>
      <c r="F114" s="19">
        <v>-153.0489</v>
      </c>
      <c r="G114" s="19">
        <v>60.001399999999997</v>
      </c>
      <c r="H114" s="24"/>
      <c r="I114" s="24"/>
      <c r="J114" s="24">
        <v>0.5</v>
      </c>
      <c r="K114" s="24"/>
      <c r="L114" s="24"/>
      <c r="M114" s="24"/>
      <c r="N114" s="20"/>
      <c r="O114" s="50" t="s">
        <v>998</v>
      </c>
      <c r="P114" s="27" t="s">
        <v>536</v>
      </c>
      <c r="Q114" s="19"/>
    </row>
    <row r="115" spans="1:17" s="18" customFormat="1" x14ac:dyDescent="0.2">
      <c r="A115" s="27">
        <v>114</v>
      </c>
      <c r="B115" s="27" t="s">
        <v>171</v>
      </c>
      <c r="C115" s="27" t="s">
        <v>175</v>
      </c>
      <c r="D115" s="28" t="s">
        <v>538</v>
      </c>
      <c r="E115" s="27" t="s">
        <v>714</v>
      </c>
      <c r="F115" s="19">
        <v>-153.0489</v>
      </c>
      <c r="G115" s="19">
        <v>60.001399999999997</v>
      </c>
      <c r="H115" s="24">
        <v>10.3</v>
      </c>
      <c r="I115" s="24"/>
      <c r="J115" s="24">
        <v>16.5</v>
      </c>
      <c r="K115" s="24">
        <v>41</v>
      </c>
      <c r="L115" s="24">
        <v>10</v>
      </c>
      <c r="M115" s="24">
        <v>11</v>
      </c>
      <c r="N115" s="20"/>
      <c r="O115" s="50" t="s">
        <v>998</v>
      </c>
      <c r="P115" s="27" t="s">
        <v>539</v>
      </c>
      <c r="Q115" s="19"/>
    </row>
    <row r="116" spans="1:17" s="18" customFormat="1" x14ac:dyDescent="0.2">
      <c r="A116" s="27">
        <v>115</v>
      </c>
      <c r="B116" s="27" t="s">
        <v>171</v>
      </c>
      <c r="C116" s="27" t="s">
        <v>540</v>
      </c>
      <c r="D116" s="34">
        <v>1994</v>
      </c>
      <c r="E116" s="27" t="s">
        <v>714</v>
      </c>
      <c r="F116" s="19">
        <v>-153.0489</v>
      </c>
      <c r="G116" s="19">
        <v>60.001399999999997</v>
      </c>
      <c r="H116" s="24">
        <v>16.2</v>
      </c>
      <c r="I116" s="24"/>
      <c r="J116" s="24">
        <v>2.2999999999999998</v>
      </c>
      <c r="K116" s="24"/>
      <c r="L116" s="24">
        <v>3.4</v>
      </c>
      <c r="M116" s="24">
        <v>1.5</v>
      </c>
      <c r="N116" s="20"/>
      <c r="O116" s="50" t="s">
        <v>998</v>
      </c>
      <c r="P116" s="27" t="s">
        <v>534</v>
      </c>
      <c r="Q116" s="19"/>
    </row>
    <row r="117" spans="1:17" s="18" customFormat="1" x14ac:dyDescent="0.2">
      <c r="A117" s="27">
        <v>116</v>
      </c>
      <c r="B117" s="27" t="s">
        <v>171</v>
      </c>
      <c r="C117" s="27" t="s">
        <v>175</v>
      </c>
      <c r="D117" s="34">
        <v>1996</v>
      </c>
      <c r="E117" s="27" t="s">
        <v>714</v>
      </c>
      <c r="F117" s="19">
        <v>-153.0489</v>
      </c>
      <c r="G117" s="19">
        <v>60.001399999999997</v>
      </c>
      <c r="H117" s="24"/>
      <c r="I117" s="24"/>
      <c r="J117" s="24">
        <v>0.04</v>
      </c>
      <c r="K117" s="24"/>
      <c r="L117" s="24">
        <v>1.2</v>
      </c>
      <c r="M117" s="24">
        <v>2.5999999999999999E-2</v>
      </c>
      <c r="N117" s="20"/>
      <c r="O117" s="50" t="s">
        <v>998</v>
      </c>
      <c r="P117" s="27" t="s">
        <v>534</v>
      </c>
      <c r="Q117" s="19"/>
    </row>
    <row r="118" spans="1:17" s="18" customFormat="1" x14ac:dyDescent="0.2">
      <c r="A118" s="27">
        <v>117</v>
      </c>
      <c r="B118" s="27" t="s">
        <v>171</v>
      </c>
      <c r="C118" s="27" t="s">
        <v>175</v>
      </c>
      <c r="D118" s="28" t="s">
        <v>541</v>
      </c>
      <c r="E118" s="27" t="s">
        <v>714</v>
      </c>
      <c r="F118" s="19">
        <v>-153.0489</v>
      </c>
      <c r="G118" s="19">
        <v>60.001399999999997</v>
      </c>
      <c r="H118" s="24">
        <v>12</v>
      </c>
      <c r="I118" s="24"/>
      <c r="J118" s="24">
        <v>14</v>
      </c>
      <c r="K118" s="24" t="s">
        <v>542</v>
      </c>
      <c r="L118" s="24">
        <v>7.7</v>
      </c>
      <c r="M118" s="24">
        <v>9</v>
      </c>
      <c r="N118" s="20"/>
      <c r="O118" s="50" t="s">
        <v>998</v>
      </c>
      <c r="P118" s="27" t="s">
        <v>536</v>
      </c>
      <c r="Q118" s="19"/>
    </row>
    <row r="119" spans="1:17" s="18" customFormat="1" x14ac:dyDescent="0.2">
      <c r="A119" s="27">
        <v>118</v>
      </c>
      <c r="B119" s="27" t="s">
        <v>171</v>
      </c>
      <c r="C119" s="27" t="s">
        <v>175</v>
      </c>
      <c r="D119" s="28" t="s">
        <v>543</v>
      </c>
      <c r="E119" s="27" t="s">
        <v>714</v>
      </c>
      <c r="F119" s="19">
        <v>-153.0489</v>
      </c>
      <c r="G119" s="19">
        <v>60.001399999999997</v>
      </c>
      <c r="H119" s="24">
        <v>11.4</v>
      </c>
      <c r="I119" s="24"/>
      <c r="J119" s="24" t="s">
        <v>544</v>
      </c>
      <c r="K119" s="24" t="s">
        <v>545</v>
      </c>
      <c r="L119" s="24">
        <v>8.9</v>
      </c>
      <c r="M119" s="24"/>
      <c r="N119" s="20"/>
      <c r="O119" s="50" t="s">
        <v>998</v>
      </c>
      <c r="P119" s="27" t="s">
        <v>536</v>
      </c>
      <c r="Q119" s="19"/>
    </row>
    <row r="120" spans="1:17" s="18" customFormat="1" x14ac:dyDescent="0.2">
      <c r="A120" s="27">
        <v>119</v>
      </c>
      <c r="B120" s="27" t="s">
        <v>171</v>
      </c>
      <c r="C120" s="27" t="s">
        <v>175</v>
      </c>
      <c r="D120" s="28" t="s">
        <v>546</v>
      </c>
      <c r="E120" s="27" t="s">
        <v>714</v>
      </c>
      <c r="F120" s="19">
        <v>-153.0489</v>
      </c>
      <c r="G120" s="19">
        <v>60.001399999999997</v>
      </c>
      <c r="H120" s="24">
        <v>12</v>
      </c>
      <c r="I120" s="24"/>
      <c r="J120" s="24">
        <v>16</v>
      </c>
      <c r="K120" s="24">
        <v>41</v>
      </c>
      <c r="L120" s="24">
        <v>8.5500000000000007</v>
      </c>
      <c r="M120" s="24">
        <v>4</v>
      </c>
      <c r="N120" s="20"/>
      <c r="O120" s="50" t="s">
        <v>998</v>
      </c>
      <c r="P120" s="27" t="s">
        <v>536</v>
      </c>
      <c r="Q120" s="19"/>
    </row>
    <row r="121" spans="1:17" s="18" customFormat="1" x14ac:dyDescent="0.2">
      <c r="A121" s="27">
        <v>120</v>
      </c>
      <c r="B121" s="27" t="s">
        <v>171</v>
      </c>
      <c r="C121" s="27" t="s">
        <v>175</v>
      </c>
      <c r="D121" s="28" t="s">
        <v>547</v>
      </c>
      <c r="E121" s="27" t="s">
        <v>714</v>
      </c>
      <c r="F121" s="19">
        <v>-153.0489</v>
      </c>
      <c r="G121" s="19">
        <v>60.001399999999997</v>
      </c>
      <c r="H121" s="24"/>
      <c r="I121" s="24"/>
      <c r="J121" s="24">
        <v>11</v>
      </c>
      <c r="K121" s="24"/>
      <c r="L121" s="24"/>
      <c r="M121" s="24"/>
      <c r="N121" s="20"/>
      <c r="O121" s="50" t="s">
        <v>998</v>
      </c>
      <c r="P121" s="28" t="s">
        <v>237</v>
      </c>
      <c r="Q121" s="19"/>
    </row>
    <row r="122" spans="1:17" s="18" customFormat="1" x14ac:dyDescent="0.2">
      <c r="A122" s="27">
        <v>121</v>
      </c>
      <c r="B122" s="27" t="s">
        <v>171</v>
      </c>
      <c r="C122" s="27" t="s">
        <v>175</v>
      </c>
      <c r="D122" s="31">
        <v>42512</v>
      </c>
      <c r="E122" s="27" t="s">
        <v>714</v>
      </c>
      <c r="F122" s="19">
        <v>-153.0489</v>
      </c>
      <c r="G122" s="19">
        <v>60.001399999999997</v>
      </c>
      <c r="H122" s="24">
        <v>11.4</v>
      </c>
      <c r="I122" s="24">
        <v>0.46</v>
      </c>
      <c r="J122" s="24">
        <v>16</v>
      </c>
      <c r="K122" s="24"/>
      <c r="L122" s="24">
        <v>8.1999999999999993</v>
      </c>
      <c r="M122" s="24">
        <v>8.6</v>
      </c>
      <c r="N122" s="20"/>
      <c r="O122" s="50" t="s">
        <v>998</v>
      </c>
      <c r="P122" s="27" t="s">
        <v>548</v>
      </c>
      <c r="Q122" s="19"/>
    </row>
    <row r="123" spans="1:17" s="18" customFormat="1" x14ac:dyDescent="0.2">
      <c r="A123" s="27">
        <v>122</v>
      </c>
      <c r="B123" s="27" t="s">
        <v>171</v>
      </c>
      <c r="C123" s="27" t="s">
        <v>175</v>
      </c>
      <c r="D123" s="31">
        <v>43637</v>
      </c>
      <c r="E123" s="27" t="s">
        <v>714</v>
      </c>
      <c r="F123" s="19">
        <v>-153.0489</v>
      </c>
      <c r="G123" s="19">
        <v>60.001399999999997</v>
      </c>
      <c r="H123" s="24">
        <v>13.2</v>
      </c>
      <c r="I123" s="24"/>
      <c r="J123" s="24">
        <v>11</v>
      </c>
      <c r="K123" s="24"/>
      <c r="L123" s="24">
        <v>7.8</v>
      </c>
      <c r="M123" s="24"/>
      <c r="N123" s="20"/>
      <c r="O123" s="50" t="s">
        <v>998</v>
      </c>
      <c r="P123" s="27" t="s">
        <v>548</v>
      </c>
      <c r="Q123" s="19"/>
    </row>
    <row r="124" spans="1:17" s="18" customFormat="1" x14ac:dyDescent="0.2">
      <c r="A124" s="27">
        <v>123</v>
      </c>
      <c r="B124" s="27" t="s">
        <v>171</v>
      </c>
      <c r="C124" s="27" t="s">
        <v>540</v>
      </c>
      <c r="D124" s="34">
        <v>1994</v>
      </c>
      <c r="E124" s="27" t="s">
        <v>714</v>
      </c>
      <c r="F124" s="19">
        <v>-153.07329999999999</v>
      </c>
      <c r="G124" s="19">
        <v>60.028100000000002</v>
      </c>
      <c r="H124" s="24">
        <v>16.600000000000001</v>
      </c>
      <c r="I124" s="24"/>
      <c r="J124" s="24">
        <v>2.2999999999999998</v>
      </c>
      <c r="K124" s="24"/>
      <c r="L124" s="24">
        <v>3.4</v>
      </c>
      <c r="M124" s="24"/>
      <c r="N124" s="20"/>
      <c r="O124" s="50" t="s">
        <v>998</v>
      </c>
      <c r="P124" s="27" t="s">
        <v>536</v>
      </c>
      <c r="Q124" s="19"/>
    </row>
    <row r="125" spans="1:17" s="18" customFormat="1" x14ac:dyDescent="0.2">
      <c r="A125" s="27">
        <v>124</v>
      </c>
      <c r="B125" s="27" t="s">
        <v>171</v>
      </c>
      <c r="C125" s="27" t="s">
        <v>549</v>
      </c>
      <c r="D125" s="28" t="s">
        <v>538</v>
      </c>
      <c r="E125" s="27" t="s">
        <v>714</v>
      </c>
      <c r="F125" s="19">
        <v>-153.1003</v>
      </c>
      <c r="G125" s="19">
        <v>60.011699999999998</v>
      </c>
      <c r="H125" s="24">
        <v>25.7</v>
      </c>
      <c r="I125" s="24"/>
      <c r="J125" s="24">
        <v>0.97</v>
      </c>
      <c r="K125" s="24" t="s">
        <v>550</v>
      </c>
      <c r="L125" s="24">
        <v>3</v>
      </c>
      <c r="M125" s="24"/>
      <c r="N125" s="20"/>
      <c r="O125" s="50" t="s">
        <v>998</v>
      </c>
      <c r="P125" s="27" t="s">
        <v>536</v>
      </c>
      <c r="Q125" s="19"/>
    </row>
    <row r="126" spans="1:17" s="18" customFormat="1" x14ac:dyDescent="0.2">
      <c r="A126" s="27">
        <v>125</v>
      </c>
      <c r="B126" s="27" t="s">
        <v>171</v>
      </c>
      <c r="C126" s="27" t="s">
        <v>549</v>
      </c>
      <c r="D126" s="28" t="s">
        <v>551</v>
      </c>
      <c r="E126" s="27" t="s">
        <v>714</v>
      </c>
      <c r="F126" s="19">
        <v>-153.07329999999999</v>
      </c>
      <c r="G126" s="19">
        <v>60.028100000000002</v>
      </c>
      <c r="H126" s="24">
        <v>15.5</v>
      </c>
      <c r="I126" s="24"/>
      <c r="J126" s="24">
        <v>3.5</v>
      </c>
      <c r="K126" s="24">
        <v>37</v>
      </c>
      <c r="L126" s="24">
        <v>6.2</v>
      </c>
      <c r="M126" s="24"/>
      <c r="N126" s="20"/>
      <c r="O126" s="50" t="s">
        <v>998</v>
      </c>
      <c r="P126" s="27" t="s">
        <v>536</v>
      </c>
      <c r="Q126" s="19"/>
    </row>
    <row r="127" spans="1:17" s="18" customFormat="1" x14ac:dyDescent="0.2">
      <c r="A127" s="27">
        <v>126</v>
      </c>
      <c r="B127" s="27" t="s">
        <v>171</v>
      </c>
      <c r="C127" s="27" t="s">
        <v>549</v>
      </c>
      <c r="D127" s="28" t="s">
        <v>552</v>
      </c>
      <c r="E127" s="27" t="s">
        <v>714</v>
      </c>
      <c r="F127" s="19">
        <v>-153.1003</v>
      </c>
      <c r="G127" s="19">
        <v>60.011699999999998</v>
      </c>
      <c r="H127" s="24">
        <v>28</v>
      </c>
      <c r="I127" s="24"/>
      <c r="J127" s="24">
        <v>0.13</v>
      </c>
      <c r="K127" s="24" t="s">
        <v>228</v>
      </c>
      <c r="L127" s="24">
        <v>1.8</v>
      </c>
      <c r="M127" s="24"/>
      <c r="N127" s="20"/>
      <c r="O127" s="50" t="s">
        <v>998</v>
      </c>
      <c r="P127" s="27" t="s">
        <v>536</v>
      </c>
      <c r="Q127" s="19"/>
    </row>
    <row r="128" spans="1:17" s="18" customFormat="1" x14ac:dyDescent="0.2">
      <c r="A128" s="27">
        <v>127</v>
      </c>
      <c r="B128" s="27" t="s">
        <v>171</v>
      </c>
      <c r="C128" s="27" t="s">
        <v>549</v>
      </c>
      <c r="D128" s="28" t="s">
        <v>553</v>
      </c>
      <c r="E128" s="27" t="s">
        <v>714</v>
      </c>
      <c r="F128" s="19">
        <v>-153.0958</v>
      </c>
      <c r="G128" s="19">
        <v>60.0261</v>
      </c>
      <c r="H128" s="24">
        <v>27.5</v>
      </c>
      <c r="I128" s="24">
        <v>2.1999999999999999E-2</v>
      </c>
      <c r="J128" s="24">
        <v>0.31</v>
      </c>
      <c r="K128" s="24"/>
      <c r="L128" s="24">
        <v>2.5</v>
      </c>
      <c r="M128" s="24">
        <v>0.37</v>
      </c>
      <c r="N128" s="20"/>
      <c r="O128" s="50" t="s">
        <v>998</v>
      </c>
      <c r="P128" s="27" t="s">
        <v>169</v>
      </c>
      <c r="Q128" s="19"/>
    </row>
    <row r="129" spans="1:17" s="18" customFormat="1" ht="15" customHeight="1" x14ac:dyDescent="0.2">
      <c r="A129" s="27">
        <v>128</v>
      </c>
      <c r="B129" s="27" t="s">
        <v>171</v>
      </c>
      <c r="C129" s="27" t="s">
        <v>554</v>
      </c>
      <c r="D129" s="28" t="s">
        <v>555</v>
      </c>
      <c r="E129" s="27" t="s">
        <v>714</v>
      </c>
      <c r="F129" s="19">
        <v>-152.99809999999999</v>
      </c>
      <c r="G129" s="19">
        <v>60.049199999999999</v>
      </c>
      <c r="H129" s="24">
        <v>19.5</v>
      </c>
      <c r="I129" s="24"/>
      <c r="J129" s="24">
        <v>5</v>
      </c>
      <c r="K129" s="24">
        <v>40</v>
      </c>
      <c r="L129" s="24">
        <v>5.16</v>
      </c>
      <c r="M129" s="24"/>
      <c r="N129" s="20"/>
      <c r="O129" s="50" t="s">
        <v>998</v>
      </c>
      <c r="P129" s="27" t="s">
        <v>536</v>
      </c>
      <c r="Q129" s="19"/>
    </row>
    <row r="130" spans="1:17" s="18" customFormat="1" ht="15" customHeight="1" x14ac:dyDescent="0.2">
      <c r="A130" s="27">
        <v>129</v>
      </c>
      <c r="B130" s="27" t="s">
        <v>171</v>
      </c>
      <c r="C130" s="27" t="s">
        <v>556</v>
      </c>
      <c r="D130" s="34">
        <v>1981</v>
      </c>
      <c r="E130" s="27" t="s">
        <v>714</v>
      </c>
      <c r="F130" s="19">
        <v>-144.88220000000001</v>
      </c>
      <c r="G130" s="19">
        <v>63.284199999999998</v>
      </c>
      <c r="H130" s="24">
        <v>11.3</v>
      </c>
      <c r="I130" s="24"/>
      <c r="J130" s="49">
        <f t="shared" ref="J130" si="2">IF(M130&gt;=2, ROUND((1.7102*M130+2.7668),2),ROUND((1.5763*M130+0.24675),2))</f>
        <v>2.61</v>
      </c>
      <c r="K130" s="24">
        <v>40</v>
      </c>
      <c r="L130" s="24">
        <v>3.5</v>
      </c>
      <c r="M130" s="24">
        <v>1.5</v>
      </c>
      <c r="N130" s="20"/>
      <c r="O130" s="3"/>
      <c r="P130" s="27" t="s">
        <v>557</v>
      </c>
      <c r="Q130" s="19"/>
    </row>
    <row r="131" spans="1:17" s="18" customFormat="1" ht="15" customHeight="1" x14ac:dyDescent="0.2">
      <c r="A131" s="27">
        <v>130</v>
      </c>
      <c r="B131" s="27" t="s">
        <v>171</v>
      </c>
      <c r="C131" s="27" t="s">
        <v>558</v>
      </c>
      <c r="D131" s="28" t="s">
        <v>559</v>
      </c>
      <c r="E131" s="27" t="s">
        <v>714</v>
      </c>
      <c r="F131" s="19">
        <v>-144.79060000000001</v>
      </c>
      <c r="G131" s="19">
        <v>63.2408</v>
      </c>
      <c r="H131" s="24"/>
      <c r="I131" s="24"/>
      <c r="J131" s="24"/>
      <c r="K131" s="24"/>
      <c r="L131" s="24"/>
      <c r="M131" s="24"/>
      <c r="N131" s="20"/>
      <c r="O131" s="3"/>
      <c r="P131" s="27" t="s">
        <v>95</v>
      </c>
      <c r="Q131" s="19"/>
    </row>
    <row r="132" spans="1:17" s="18" customFormat="1" ht="15" customHeight="1" x14ac:dyDescent="0.2">
      <c r="A132" s="27">
        <v>131</v>
      </c>
      <c r="B132" s="27" t="s">
        <v>171</v>
      </c>
      <c r="C132" s="27" t="s">
        <v>560</v>
      </c>
      <c r="D132" s="27">
        <v>1996</v>
      </c>
      <c r="E132" s="27" t="s">
        <v>714</v>
      </c>
      <c r="F132" s="19">
        <v>-144.84780000000001</v>
      </c>
      <c r="G132" s="19">
        <v>63.258099999999999</v>
      </c>
      <c r="H132" s="24"/>
      <c r="I132" s="24"/>
      <c r="J132" s="49">
        <f t="shared" ref="J132:J137" si="3">IF(M132&gt;=2, ROUND((1.7102*M132+2.7668),2),ROUND((1.5763*M132+0.24675),2))</f>
        <v>1.03</v>
      </c>
      <c r="K132" s="24"/>
      <c r="L132" s="24">
        <v>1.2</v>
      </c>
      <c r="M132" s="24">
        <v>0.5</v>
      </c>
      <c r="N132" s="20"/>
      <c r="O132" s="3"/>
      <c r="P132" s="27" t="s">
        <v>95</v>
      </c>
      <c r="Q132" s="19"/>
    </row>
    <row r="133" spans="1:17" s="18" customFormat="1" ht="15" customHeight="1" x14ac:dyDescent="0.2">
      <c r="A133" s="27">
        <v>132</v>
      </c>
      <c r="B133" s="27" t="s">
        <v>171</v>
      </c>
      <c r="C133" s="27" t="s">
        <v>561</v>
      </c>
      <c r="D133" s="34">
        <v>2002</v>
      </c>
      <c r="E133" s="27" t="s">
        <v>714</v>
      </c>
      <c r="F133" s="19">
        <v>-145.2047</v>
      </c>
      <c r="G133" s="19">
        <v>63.267499999999998</v>
      </c>
      <c r="H133" s="24">
        <v>9.9</v>
      </c>
      <c r="I133" s="24"/>
      <c r="J133" s="49">
        <f t="shared" si="3"/>
        <v>1.63</v>
      </c>
      <c r="K133" s="24">
        <v>38</v>
      </c>
      <c r="L133" s="24">
        <v>1.6</v>
      </c>
      <c r="M133" s="24">
        <v>0.88</v>
      </c>
      <c r="N133" s="20"/>
      <c r="O133" s="3"/>
      <c r="P133" s="27" t="s">
        <v>95</v>
      </c>
      <c r="Q133" s="19"/>
    </row>
    <row r="134" spans="1:17" s="18" customFormat="1" ht="15" customHeight="1" x14ac:dyDescent="0.2">
      <c r="A134" s="27">
        <v>133</v>
      </c>
      <c r="B134" s="27" t="s">
        <v>171</v>
      </c>
      <c r="C134" s="27" t="s">
        <v>562</v>
      </c>
      <c r="D134" s="34">
        <v>2002</v>
      </c>
      <c r="E134" s="27" t="s">
        <v>714</v>
      </c>
      <c r="F134" s="19">
        <v>-145.22219999999999</v>
      </c>
      <c r="G134" s="19">
        <v>63.275300000000001</v>
      </c>
      <c r="H134" s="24">
        <v>16.2</v>
      </c>
      <c r="I134" s="24"/>
      <c r="J134" s="49">
        <f t="shared" si="3"/>
        <v>1.18</v>
      </c>
      <c r="K134" s="24">
        <v>46</v>
      </c>
      <c r="L134" s="24">
        <v>1.5</v>
      </c>
      <c r="M134" s="24">
        <v>0.59</v>
      </c>
      <c r="N134" s="20"/>
      <c r="O134" s="3"/>
      <c r="P134" s="27" t="s">
        <v>95</v>
      </c>
      <c r="Q134" s="19"/>
    </row>
    <row r="135" spans="1:17" s="18" customFormat="1" ht="15" customHeight="1" x14ac:dyDescent="0.2">
      <c r="A135" s="27">
        <v>134</v>
      </c>
      <c r="B135" s="27" t="s">
        <v>171</v>
      </c>
      <c r="C135" s="27" t="s">
        <v>563</v>
      </c>
      <c r="D135" s="34">
        <v>2002</v>
      </c>
      <c r="E135" s="27" t="s">
        <v>714</v>
      </c>
      <c r="F135" s="19">
        <v>-145.2542</v>
      </c>
      <c r="G135" s="19">
        <v>63.279400000000003</v>
      </c>
      <c r="H135" s="24"/>
      <c r="I135" s="24"/>
      <c r="J135" s="49">
        <f t="shared" si="3"/>
        <v>2.64</v>
      </c>
      <c r="K135" s="24"/>
      <c r="L135" s="24"/>
      <c r="M135" s="24">
        <v>1.52</v>
      </c>
      <c r="N135" s="20"/>
      <c r="O135" s="3"/>
      <c r="P135" s="27" t="s">
        <v>95</v>
      </c>
      <c r="Q135" s="19"/>
    </row>
    <row r="136" spans="1:17" s="18" customFormat="1" ht="15" customHeight="1" x14ac:dyDescent="0.2">
      <c r="A136" s="27">
        <v>135</v>
      </c>
      <c r="B136" s="27" t="s">
        <v>171</v>
      </c>
      <c r="C136" s="27" t="s">
        <v>564</v>
      </c>
      <c r="D136" s="34">
        <v>2006</v>
      </c>
      <c r="E136" s="27" t="s">
        <v>714</v>
      </c>
      <c r="F136" s="19">
        <v>-145.3647</v>
      </c>
      <c r="G136" s="19">
        <v>63.304400000000001</v>
      </c>
      <c r="H136" s="24"/>
      <c r="I136" s="24"/>
      <c r="J136" s="49">
        <f t="shared" si="3"/>
        <v>2.09</v>
      </c>
      <c r="K136" s="24"/>
      <c r="L136" s="24"/>
      <c r="M136" s="24">
        <v>1.17</v>
      </c>
      <c r="N136" s="20"/>
      <c r="O136" s="3"/>
      <c r="P136" s="27" t="s">
        <v>95</v>
      </c>
      <c r="Q136" s="19"/>
    </row>
    <row r="137" spans="1:17" s="18" customFormat="1" ht="15" customHeight="1" x14ac:dyDescent="0.2">
      <c r="A137" s="27">
        <v>136</v>
      </c>
      <c r="B137" s="27" t="s">
        <v>171</v>
      </c>
      <c r="C137" s="27" t="s">
        <v>142</v>
      </c>
      <c r="D137" s="28" t="s">
        <v>565</v>
      </c>
      <c r="E137" s="27" t="s">
        <v>714</v>
      </c>
      <c r="F137" s="19">
        <v>-145.1378</v>
      </c>
      <c r="G137" s="19">
        <v>63.3369</v>
      </c>
      <c r="H137" s="24">
        <v>8.1999999999999993</v>
      </c>
      <c r="I137" s="24"/>
      <c r="J137" s="49">
        <f t="shared" si="3"/>
        <v>7.9</v>
      </c>
      <c r="K137" s="24">
        <v>39</v>
      </c>
      <c r="L137" s="24">
        <v>3.63</v>
      </c>
      <c r="M137" s="24">
        <v>3</v>
      </c>
      <c r="N137" s="20"/>
      <c r="O137" s="3"/>
      <c r="P137" s="27" t="s">
        <v>95</v>
      </c>
      <c r="Q137" s="19"/>
    </row>
    <row r="138" spans="1:17" s="18" customFormat="1" ht="15" customHeight="1" x14ac:dyDescent="0.2">
      <c r="A138" s="27">
        <v>137</v>
      </c>
      <c r="B138" s="27" t="s">
        <v>171</v>
      </c>
      <c r="C138" s="27" t="s">
        <v>566</v>
      </c>
      <c r="D138" s="35">
        <v>2004</v>
      </c>
      <c r="E138" s="27" t="s">
        <v>714</v>
      </c>
      <c r="F138" s="19">
        <v>-145.6103</v>
      </c>
      <c r="G138" s="19">
        <v>63.4636</v>
      </c>
      <c r="H138" s="24">
        <v>49</v>
      </c>
      <c r="I138" s="24">
        <v>0.01</v>
      </c>
      <c r="J138" s="49">
        <f>IF(M138&gt;=2, ROUND((1.7102*M138+2.7668),2),ROUND((1.5763*M138+0.24675),2))</f>
        <v>0.42</v>
      </c>
      <c r="K138" s="24">
        <v>66</v>
      </c>
      <c r="L138" s="24">
        <v>0.82</v>
      </c>
      <c r="M138" s="24">
        <v>0.11</v>
      </c>
      <c r="N138" s="20"/>
      <c r="O138" s="3"/>
      <c r="P138" s="27" t="s">
        <v>95</v>
      </c>
      <c r="Q138" s="19"/>
    </row>
    <row r="139" spans="1:17" s="18" customFormat="1" x14ac:dyDescent="0.2">
      <c r="A139" s="27">
        <v>138</v>
      </c>
      <c r="B139" s="27" t="s">
        <v>171</v>
      </c>
      <c r="C139" s="27" t="s">
        <v>348</v>
      </c>
      <c r="D139" s="33">
        <v>30498</v>
      </c>
      <c r="E139" s="27" t="s">
        <v>714</v>
      </c>
      <c r="F139" s="19">
        <v>-140.2953</v>
      </c>
      <c r="G139" s="19">
        <v>60.102200000000003</v>
      </c>
      <c r="H139" s="24">
        <v>15</v>
      </c>
      <c r="I139" s="24"/>
      <c r="J139" s="24">
        <v>3</v>
      </c>
      <c r="K139" s="24"/>
      <c r="L139" s="24">
        <v>3.15</v>
      </c>
      <c r="M139" s="24"/>
      <c r="O139"/>
      <c r="P139" s="28" t="s">
        <v>237</v>
      </c>
      <c r="Q139" s="19"/>
    </row>
    <row r="140" spans="1:17" s="18" customFormat="1" x14ac:dyDescent="0.2">
      <c r="A140" s="27">
        <v>139</v>
      </c>
      <c r="B140" s="27" t="s">
        <v>171</v>
      </c>
      <c r="C140" s="27" t="s">
        <v>348</v>
      </c>
      <c r="D140" s="27">
        <v>1965</v>
      </c>
      <c r="E140" s="27" t="s">
        <v>714</v>
      </c>
      <c r="F140" s="19">
        <v>-140.2953</v>
      </c>
      <c r="G140" s="19">
        <v>60.102200000000003</v>
      </c>
      <c r="H140" s="24"/>
      <c r="I140" s="24"/>
      <c r="J140" s="49">
        <f t="shared" ref="J140" si="4">IF(M140&gt;=2, ROUND((1.7102*M140+2.7668),2),ROUND((1.5763*M140+0.24675),2))</f>
        <v>1.82</v>
      </c>
      <c r="K140" s="24"/>
      <c r="L140" s="24">
        <v>3</v>
      </c>
      <c r="M140" s="24">
        <v>1</v>
      </c>
      <c r="O140"/>
      <c r="P140" s="28" t="s">
        <v>424</v>
      </c>
      <c r="Q140" s="19"/>
    </row>
    <row r="141" spans="1:17" s="18" customFormat="1" x14ac:dyDescent="0.2">
      <c r="A141" s="27">
        <v>140</v>
      </c>
      <c r="B141" s="27" t="s">
        <v>171</v>
      </c>
      <c r="C141" s="27" t="s">
        <v>567</v>
      </c>
      <c r="D141" s="31">
        <v>38609</v>
      </c>
      <c r="E141" s="27" t="s">
        <v>714</v>
      </c>
      <c r="F141" s="19">
        <v>-143.08779999999999</v>
      </c>
      <c r="G141" s="19">
        <v>60.522500000000001</v>
      </c>
      <c r="H141" s="24">
        <v>15</v>
      </c>
      <c r="I141" s="24"/>
      <c r="J141" s="24">
        <v>50</v>
      </c>
      <c r="K141" s="24">
        <v>45</v>
      </c>
      <c r="L141" s="24">
        <v>9</v>
      </c>
      <c r="M141" s="24"/>
      <c r="N141" s="20"/>
      <c r="O141" s="3" t="s">
        <v>1012</v>
      </c>
      <c r="P141" s="28" t="s">
        <v>329</v>
      </c>
      <c r="Q141" s="19"/>
    </row>
    <row r="142" spans="1:17" s="18" customFormat="1" x14ac:dyDescent="0.2">
      <c r="A142" s="27">
        <v>141</v>
      </c>
      <c r="B142" s="27" t="s">
        <v>171</v>
      </c>
      <c r="C142" s="27" t="s">
        <v>568</v>
      </c>
      <c r="D142" s="33">
        <v>39630</v>
      </c>
      <c r="E142" s="27" t="s">
        <v>714</v>
      </c>
      <c r="F142" s="19">
        <v>-142.9939</v>
      </c>
      <c r="G142" s="19">
        <v>60.544199999999996</v>
      </c>
      <c r="H142" s="24"/>
      <c r="I142" s="24"/>
      <c r="J142" s="24">
        <v>1.5</v>
      </c>
      <c r="K142" s="24">
        <v>66</v>
      </c>
      <c r="L142" s="24"/>
      <c r="M142" s="24"/>
      <c r="N142" s="20"/>
      <c r="O142" s="3"/>
      <c r="P142" s="28" t="s">
        <v>237</v>
      </c>
      <c r="Q142" s="19"/>
    </row>
    <row r="143" spans="1:17" s="18" customFormat="1" x14ac:dyDescent="0.2">
      <c r="A143" s="27">
        <v>142</v>
      </c>
      <c r="B143" s="27" t="s">
        <v>171</v>
      </c>
      <c r="C143" s="27" t="s">
        <v>569</v>
      </c>
      <c r="D143" s="33">
        <v>39630</v>
      </c>
      <c r="E143" s="27" t="s">
        <v>714</v>
      </c>
      <c r="F143" s="19">
        <v>-143.01</v>
      </c>
      <c r="G143" s="19">
        <v>60.553100000000001</v>
      </c>
      <c r="H143" s="24"/>
      <c r="I143" s="24"/>
      <c r="J143" s="24">
        <v>1.5</v>
      </c>
      <c r="K143" s="24">
        <v>68</v>
      </c>
      <c r="L143" s="24"/>
      <c r="M143" s="24"/>
      <c r="N143" s="20"/>
      <c r="O143" s="3"/>
      <c r="P143" s="28" t="s">
        <v>237</v>
      </c>
      <c r="Q143" s="19"/>
    </row>
    <row r="144" spans="1:17" s="18" customFormat="1" x14ac:dyDescent="0.2">
      <c r="A144" s="27">
        <v>143</v>
      </c>
      <c r="B144" s="27" t="s">
        <v>171</v>
      </c>
      <c r="C144" s="27" t="s">
        <v>570</v>
      </c>
      <c r="D144" s="31">
        <v>39666</v>
      </c>
      <c r="E144" s="27" t="s">
        <v>714</v>
      </c>
      <c r="F144" s="19">
        <v>-142.21889999999999</v>
      </c>
      <c r="G144" s="19">
        <v>60.470799999999997</v>
      </c>
      <c r="H144" s="24">
        <v>11.3</v>
      </c>
      <c r="I144" s="24"/>
      <c r="J144" s="24">
        <v>22</v>
      </c>
      <c r="K144" s="24">
        <v>69</v>
      </c>
      <c r="L144" s="24">
        <v>4.5</v>
      </c>
      <c r="M144" s="24"/>
      <c r="N144" s="20"/>
      <c r="O144" s="3"/>
      <c r="P144" s="28" t="s">
        <v>329</v>
      </c>
      <c r="Q144" s="19"/>
    </row>
    <row r="145" spans="1:17" s="18" customFormat="1" x14ac:dyDescent="0.2">
      <c r="A145" s="27">
        <v>144</v>
      </c>
      <c r="B145" s="27" t="s">
        <v>171</v>
      </c>
      <c r="C145" s="27" t="s">
        <v>571</v>
      </c>
      <c r="D145" s="31">
        <v>42938</v>
      </c>
      <c r="E145" s="27" t="s">
        <v>714</v>
      </c>
      <c r="F145" s="19">
        <v>-139.84530000000001</v>
      </c>
      <c r="G145" s="19">
        <v>60.073599999999999</v>
      </c>
      <c r="H145" s="24">
        <v>14</v>
      </c>
      <c r="I145" s="24">
        <v>0.111</v>
      </c>
      <c r="J145" s="24">
        <v>3</v>
      </c>
      <c r="K145" s="24"/>
      <c r="L145" s="24">
        <v>3.73</v>
      </c>
      <c r="M145" s="24">
        <v>1.1299999999999999</v>
      </c>
      <c r="N145" s="20"/>
      <c r="O145" s="3"/>
      <c r="P145" s="27" t="s">
        <v>169</v>
      </c>
      <c r="Q145" s="19"/>
    </row>
    <row r="146" spans="1:17" s="18" customFormat="1" x14ac:dyDescent="0.2">
      <c r="A146" s="27">
        <v>145</v>
      </c>
      <c r="B146" s="27" t="s">
        <v>171</v>
      </c>
      <c r="C146" s="27" t="s">
        <v>572</v>
      </c>
      <c r="D146" s="31">
        <v>42289</v>
      </c>
      <c r="E146" s="27" t="s">
        <v>714</v>
      </c>
      <c r="F146" s="19">
        <v>-140.22559999999999</v>
      </c>
      <c r="G146" s="19">
        <v>61.083599999999997</v>
      </c>
      <c r="H146" s="24">
        <v>22.2</v>
      </c>
      <c r="I146" s="24"/>
      <c r="J146" s="24">
        <v>20</v>
      </c>
      <c r="K146" s="24"/>
      <c r="L146" s="24">
        <v>2.5</v>
      </c>
      <c r="M146" s="24"/>
      <c r="N146" s="20"/>
      <c r="O146" t="s">
        <v>1013</v>
      </c>
      <c r="P146" s="27" t="s">
        <v>166</v>
      </c>
      <c r="Q146" s="19"/>
    </row>
    <row r="147" spans="1:17" s="18" customFormat="1" x14ac:dyDescent="0.2">
      <c r="A147" s="27">
        <v>146</v>
      </c>
      <c r="B147" s="27" t="s">
        <v>171</v>
      </c>
      <c r="C147" s="27" t="s">
        <v>573</v>
      </c>
      <c r="D147" s="31">
        <v>41480</v>
      </c>
      <c r="E147" s="27" t="s">
        <v>714</v>
      </c>
      <c r="F147" s="19">
        <v>-143.16810000000001</v>
      </c>
      <c r="G147" s="19">
        <v>61.984400000000001</v>
      </c>
      <c r="H147" s="24">
        <v>19</v>
      </c>
      <c r="I147" s="24">
        <v>0.1</v>
      </c>
      <c r="J147" s="24">
        <v>2.6</v>
      </c>
      <c r="K147" s="24"/>
      <c r="L147" s="24">
        <v>2</v>
      </c>
      <c r="M147" s="24">
        <v>0.82</v>
      </c>
      <c r="N147" s="20"/>
      <c r="O147" s="3"/>
      <c r="P147" s="27" t="s">
        <v>166</v>
      </c>
      <c r="Q147" s="19"/>
    </row>
    <row r="148" spans="1:17" s="18" customFormat="1" x14ac:dyDescent="0.2">
      <c r="A148" s="27">
        <v>147</v>
      </c>
      <c r="B148" s="27" t="s">
        <v>171</v>
      </c>
      <c r="C148" s="27" t="s">
        <v>574</v>
      </c>
      <c r="D148" s="31">
        <v>41050</v>
      </c>
      <c r="E148" s="27" t="s">
        <v>714</v>
      </c>
      <c r="F148" s="19">
        <v>-139.53440000000001</v>
      </c>
      <c r="G148" s="19">
        <v>60.0839</v>
      </c>
      <c r="H148" s="24">
        <v>11.3</v>
      </c>
      <c r="I148" s="24">
        <v>0.24</v>
      </c>
      <c r="J148" s="24">
        <v>9</v>
      </c>
      <c r="K148" s="24"/>
      <c r="L148" s="24">
        <v>5.5</v>
      </c>
      <c r="M148" s="24">
        <v>4.5999999999999996</v>
      </c>
      <c r="N148" s="20"/>
      <c r="O148" s="3"/>
      <c r="P148" s="27" t="s">
        <v>166</v>
      </c>
      <c r="Q148" s="19"/>
    </row>
    <row r="149" spans="1:17" s="18" customFormat="1" x14ac:dyDescent="0.2">
      <c r="A149" s="27">
        <v>148</v>
      </c>
      <c r="B149" s="27" t="s">
        <v>171</v>
      </c>
      <c r="C149" s="27" t="s">
        <v>575</v>
      </c>
      <c r="D149" s="31">
        <v>38487</v>
      </c>
      <c r="E149" s="27" t="s">
        <v>714</v>
      </c>
      <c r="F149" s="19">
        <v>-153.0633</v>
      </c>
      <c r="G149" s="19">
        <v>59.980800000000002</v>
      </c>
      <c r="H149" s="24">
        <v>20.2</v>
      </c>
      <c r="I149" s="24">
        <v>3.5999999999999997E-2</v>
      </c>
      <c r="J149" s="24">
        <v>0.61699999999999999</v>
      </c>
      <c r="K149" s="24">
        <v>60</v>
      </c>
      <c r="L149" s="24">
        <v>3.8</v>
      </c>
      <c r="M149" s="24">
        <v>1.1000000000000001</v>
      </c>
      <c r="N149" s="20"/>
      <c r="O149" s="3"/>
      <c r="P149" s="27" t="s">
        <v>166</v>
      </c>
      <c r="Q149" s="19"/>
    </row>
    <row r="150" spans="1:17" s="18" customFormat="1" x14ac:dyDescent="0.2">
      <c r="A150" s="27">
        <v>149</v>
      </c>
      <c r="B150" s="27" t="s">
        <v>171</v>
      </c>
      <c r="C150" s="27"/>
      <c r="D150" s="31" t="s">
        <v>718</v>
      </c>
      <c r="E150" s="27" t="s">
        <v>714</v>
      </c>
      <c r="F150" s="19">
        <v>-139.7936</v>
      </c>
      <c r="G150" s="19">
        <v>60.173099999999998</v>
      </c>
      <c r="H150" s="24">
        <v>21.4</v>
      </c>
      <c r="I150" s="24"/>
      <c r="J150" s="49">
        <f t="shared" ref="J150:J160" si="5">IF(M150&gt;=2, ROUND((1.7102*M150+2.7668),2),ROUND((1.5763*M150+0.24675),2))</f>
        <v>1.56</v>
      </c>
      <c r="K150" s="24">
        <v>48.5</v>
      </c>
      <c r="L150" s="24">
        <v>2.7</v>
      </c>
      <c r="M150" s="24">
        <v>0.83</v>
      </c>
      <c r="O150" s="55" t="s">
        <v>1014</v>
      </c>
      <c r="P150" s="27" t="s">
        <v>576</v>
      </c>
      <c r="Q150" s="19"/>
    </row>
    <row r="151" spans="1:17" s="18" customFormat="1" x14ac:dyDescent="0.2">
      <c r="A151" s="27">
        <v>150</v>
      </c>
      <c r="B151" s="27" t="s">
        <v>171</v>
      </c>
      <c r="C151" s="27"/>
      <c r="D151" s="27" t="s">
        <v>719</v>
      </c>
      <c r="E151" s="27" t="s">
        <v>714</v>
      </c>
      <c r="F151" s="19">
        <v>-140.34059999999999</v>
      </c>
      <c r="G151" s="19">
        <v>60.102200000000003</v>
      </c>
      <c r="H151" s="24">
        <v>22.7</v>
      </c>
      <c r="I151" s="24"/>
      <c r="J151" s="49">
        <f t="shared" si="5"/>
        <v>0.89</v>
      </c>
      <c r="K151" s="24">
        <v>43.3</v>
      </c>
      <c r="L151" s="24">
        <v>1.9</v>
      </c>
      <c r="M151" s="24">
        <v>0.41</v>
      </c>
      <c r="O151" t="s">
        <v>1016</v>
      </c>
      <c r="P151" s="27" t="s">
        <v>576</v>
      </c>
      <c r="Q151" s="19"/>
    </row>
    <row r="152" spans="1:17" s="18" customFormat="1" x14ac:dyDescent="0.2">
      <c r="A152" s="27">
        <v>151</v>
      </c>
      <c r="B152" s="27" t="s">
        <v>171</v>
      </c>
      <c r="C152" s="27"/>
      <c r="D152" s="27" t="s">
        <v>720</v>
      </c>
      <c r="E152" s="27" t="s">
        <v>714</v>
      </c>
      <c r="F152" s="19">
        <v>-139.94309999999999</v>
      </c>
      <c r="G152" s="19">
        <v>60.175600000000003</v>
      </c>
      <c r="H152" s="24">
        <v>24.9</v>
      </c>
      <c r="I152" s="24"/>
      <c r="J152" s="49">
        <f t="shared" si="5"/>
        <v>0.7</v>
      </c>
      <c r="K152" s="24">
        <v>41.1</v>
      </c>
      <c r="L152" s="24">
        <v>1.7</v>
      </c>
      <c r="M152" s="24">
        <v>0.28999999999999998</v>
      </c>
      <c r="O152" t="s">
        <v>1016</v>
      </c>
      <c r="P152" s="27" t="s">
        <v>576</v>
      </c>
      <c r="Q152" s="19"/>
    </row>
    <row r="153" spans="1:17" s="18" customFormat="1" x14ac:dyDescent="0.2">
      <c r="A153" s="27">
        <v>152</v>
      </c>
      <c r="B153" s="27" t="s">
        <v>171</v>
      </c>
      <c r="C153" s="27"/>
      <c r="D153" s="27" t="s">
        <v>720</v>
      </c>
      <c r="E153" s="27" t="s">
        <v>714</v>
      </c>
      <c r="F153" s="19">
        <v>-139.7433</v>
      </c>
      <c r="G153" s="19">
        <v>60.116700000000002</v>
      </c>
      <c r="H153" s="24">
        <v>13.5</v>
      </c>
      <c r="I153" s="24"/>
      <c r="J153" s="49">
        <f t="shared" si="5"/>
        <v>2.4900000000000002</v>
      </c>
      <c r="K153" s="24">
        <v>32.299999999999997</v>
      </c>
      <c r="L153" s="24">
        <v>3.5</v>
      </c>
      <c r="M153" s="24">
        <v>1.42</v>
      </c>
      <c r="O153" t="s">
        <v>1016</v>
      </c>
      <c r="P153" s="27" t="s">
        <v>576</v>
      </c>
      <c r="Q153" s="19"/>
    </row>
    <row r="154" spans="1:17" s="18" customFormat="1" x14ac:dyDescent="0.2">
      <c r="A154" s="27">
        <v>153</v>
      </c>
      <c r="B154" s="27" t="s">
        <v>171</v>
      </c>
      <c r="C154" s="27"/>
      <c r="D154" s="27" t="s">
        <v>721</v>
      </c>
      <c r="E154" s="27" t="s">
        <v>714</v>
      </c>
      <c r="F154" s="19">
        <v>-140.09360000000001</v>
      </c>
      <c r="G154" s="19">
        <v>60.087200000000003</v>
      </c>
      <c r="H154" s="24">
        <v>14.3</v>
      </c>
      <c r="I154" s="24"/>
      <c r="J154" s="49">
        <f t="shared" si="5"/>
        <v>0.69</v>
      </c>
      <c r="K154" s="24">
        <v>30</v>
      </c>
      <c r="L154" s="24">
        <v>1.5</v>
      </c>
      <c r="M154" s="24">
        <v>0.28000000000000003</v>
      </c>
      <c r="O154" t="s">
        <v>1016</v>
      </c>
      <c r="P154" s="27" t="s">
        <v>576</v>
      </c>
      <c r="Q154" s="19"/>
    </row>
    <row r="155" spans="1:17" s="18" customFormat="1" x14ac:dyDescent="0.2">
      <c r="A155" s="27">
        <v>154</v>
      </c>
      <c r="B155" s="27" t="s">
        <v>171</v>
      </c>
      <c r="C155" s="27"/>
      <c r="D155" s="27" t="s">
        <v>722</v>
      </c>
      <c r="E155" s="27" t="s">
        <v>714</v>
      </c>
      <c r="F155" s="19">
        <v>-140.09809999999999</v>
      </c>
      <c r="G155" s="19">
        <v>60.047800000000002</v>
      </c>
      <c r="H155" s="24">
        <v>14.6</v>
      </c>
      <c r="I155" s="24"/>
      <c r="J155" s="49">
        <f t="shared" si="5"/>
        <v>0.96</v>
      </c>
      <c r="K155" s="24">
        <v>42.5</v>
      </c>
      <c r="L155" s="24">
        <v>1.2</v>
      </c>
      <c r="M155" s="24">
        <v>0.45</v>
      </c>
      <c r="O155" t="s">
        <v>1016</v>
      </c>
      <c r="P155" s="27" t="s">
        <v>576</v>
      </c>
      <c r="Q155" s="19"/>
    </row>
    <row r="156" spans="1:17" s="18" customFormat="1" x14ac:dyDescent="0.2">
      <c r="A156" s="27">
        <v>155</v>
      </c>
      <c r="B156" s="27" t="s">
        <v>171</v>
      </c>
      <c r="C156" s="27"/>
      <c r="D156" s="27" t="s">
        <v>722</v>
      </c>
      <c r="E156" s="27" t="s">
        <v>714</v>
      </c>
      <c r="F156" s="19">
        <v>-139.89750000000001</v>
      </c>
      <c r="G156" s="19">
        <v>60.077500000000001</v>
      </c>
      <c r="H156" s="24">
        <v>19.7</v>
      </c>
      <c r="I156" s="24"/>
      <c r="J156" s="49">
        <f t="shared" si="5"/>
        <v>0.91</v>
      </c>
      <c r="K156" s="24">
        <v>46</v>
      </c>
      <c r="L156" s="24">
        <v>1.6</v>
      </c>
      <c r="M156" s="24">
        <v>0.42</v>
      </c>
      <c r="O156" t="s">
        <v>1016</v>
      </c>
      <c r="P156" s="27" t="s">
        <v>576</v>
      </c>
      <c r="Q156" s="19"/>
    </row>
    <row r="157" spans="1:17" s="18" customFormat="1" x14ac:dyDescent="0.2">
      <c r="A157" s="27">
        <v>156</v>
      </c>
      <c r="B157" s="27" t="s">
        <v>171</v>
      </c>
      <c r="C157" s="27"/>
      <c r="D157" s="27" t="s">
        <v>1023</v>
      </c>
      <c r="E157" s="27" t="s">
        <v>714</v>
      </c>
      <c r="F157" s="19">
        <v>-140.34139999999999</v>
      </c>
      <c r="G157" s="19">
        <v>60.104199999999999</v>
      </c>
      <c r="H157" s="24">
        <v>13.8</v>
      </c>
      <c r="I157" s="24"/>
      <c r="J157" s="49">
        <f t="shared" si="5"/>
        <v>2.37</v>
      </c>
      <c r="K157" s="24">
        <v>41.3</v>
      </c>
      <c r="L157" s="24">
        <v>3.5</v>
      </c>
      <c r="M157" s="24">
        <v>1.35</v>
      </c>
      <c r="O157" t="s">
        <v>1016</v>
      </c>
      <c r="P157" s="27" t="s">
        <v>576</v>
      </c>
      <c r="Q157" s="19"/>
    </row>
    <row r="158" spans="1:17" s="18" customFormat="1" x14ac:dyDescent="0.2">
      <c r="A158" s="27">
        <v>157</v>
      </c>
      <c r="B158" s="27" t="s">
        <v>171</v>
      </c>
      <c r="C158" s="27"/>
      <c r="D158" s="27" t="s">
        <v>723</v>
      </c>
      <c r="E158" s="27" t="s">
        <v>714</v>
      </c>
      <c r="F158" s="19">
        <v>-141.0428</v>
      </c>
      <c r="G158" s="19">
        <v>60.317500000000003</v>
      </c>
      <c r="H158" s="24">
        <v>22.4</v>
      </c>
      <c r="I158" s="24"/>
      <c r="J158" s="49">
        <f t="shared" si="5"/>
        <v>6.55</v>
      </c>
      <c r="K158" s="24">
        <v>44.1</v>
      </c>
      <c r="L158" s="24">
        <v>4.4000000000000004</v>
      </c>
      <c r="M158" s="24">
        <v>2.21</v>
      </c>
      <c r="O158" t="s">
        <v>1016</v>
      </c>
      <c r="P158" s="27" t="s">
        <v>576</v>
      </c>
      <c r="Q158" s="19"/>
    </row>
    <row r="159" spans="1:17" s="18" customFormat="1" x14ac:dyDescent="0.2">
      <c r="A159" s="27">
        <v>158</v>
      </c>
      <c r="B159" s="27" t="s">
        <v>171</v>
      </c>
      <c r="C159" s="27"/>
      <c r="D159" s="27" t="s">
        <v>724</v>
      </c>
      <c r="E159" s="27" t="s">
        <v>714</v>
      </c>
      <c r="F159" s="19">
        <v>-139.8972</v>
      </c>
      <c r="G159" s="19">
        <v>60.206699999999998</v>
      </c>
      <c r="H159" s="24">
        <v>21.1</v>
      </c>
      <c r="I159" s="24"/>
      <c r="J159" s="49">
        <f t="shared" si="5"/>
        <v>1.1299999999999999</v>
      </c>
      <c r="K159" s="24">
        <v>50.5</v>
      </c>
      <c r="L159" s="24">
        <v>1.4</v>
      </c>
      <c r="M159" s="24">
        <v>0.56000000000000005</v>
      </c>
      <c r="O159" t="s">
        <v>1016</v>
      </c>
      <c r="P159" s="27" t="s">
        <v>576</v>
      </c>
      <c r="Q159" s="19"/>
    </row>
    <row r="160" spans="1:17" s="18" customFormat="1" x14ac:dyDescent="0.2">
      <c r="A160" s="27">
        <v>159</v>
      </c>
      <c r="B160" s="27" t="s">
        <v>171</v>
      </c>
      <c r="C160" s="27"/>
      <c r="D160" s="27" t="s">
        <v>725</v>
      </c>
      <c r="E160" s="27" t="s">
        <v>714</v>
      </c>
      <c r="F160" s="19">
        <v>-139.87889999999999</v>
      </c>
      <c r="G160" s="19">
        <v>60.0931</v>
      </c>
      <c r="H160" s="24">
        <v>25.4</v>
      </c>
      <c r="I160" s="24"/>
      <c r="J160" s="49">
        <f t="shared" si="5"/>
        <v>0.96</v>
      </c>
      <c r="K160" s="24">
        <v>34.799999999999997</v>
      </c>
      <c r="L160" s="24">
        <v>2.1</v>
      </c>
      <c r="M160" s="24">
        <v>0.45</v>
      </c>
      <c r="O160" t="s">
        <v>1016</v>
      </c>
      <c r="P160" s="27" t="s">
        <v>576</v>
      </c>
      <c r="Q160" s="19"/>
    </row>
    <row r="161" spans="1:17" s="18" customFormat="1" x14ac:dyDescent="0.2">
      <c r="A161" s="27">
        <v>160</v>
      </c>
      <c r="B161" s="27" t="s">
        <v>171</v>
      </c>
      <c r="C161" s="27"/>
      <c r="D161" s="27" t="s">
        <v>725</v>
      </c>
      <c r="E161" s="27" t="s">
        <v>714</v>
      </c>
      <c r="F161" s="19">
        <v>-140.35079999999999</v>
      </c>
      <c r="G161" s="19">
        <v>60.098300000000002</v>
      </c>
      <c r="H161" s="24">
        <v>16.8</v>
      </c>
      <c r="I161" s="24"/>
      <c r="J161" s="49">
        <f>IF(M161&gt;=2, ROUND((1.7102*M161+2.7668),2),ROUND((1.5763*M161+0.24675),2))</f>
        <v>0.97</v>
      </c>
      <c r="K161" s="24">
        <v>47.3</v>
      </c>
      <c r="L161" s="24">
        <v>1.6</v>
      </c>
      <c r="M161" s="24">
        <v>0.46</v>
      </c>
      <c r="O161" t="s">
        <v>1016</v>
      </c>
      <c r="P161" s="27" t="s">
        <v>576</v>
      </c>
      <c r="Q161" s="19"/>
    </row>
    <row r="162" spans="1:17" s="18" customFormat="1" x14ac:dyDescent="0.2">
      <c r="A162" s="27">
        <v>161</v>
      </c>
      <c r="B162" s="27" t="s">
        <v>171</v>
      </c>
      <c r="C162" s="27"/>
      <c r="D162" s="27" t="s">
        <v>726</v>
      </c>
      <c r="E162" s="27" t="s">
        <v>714</v>
      </c>
      <c r="F162" s="19">
        <v>-139.9511</v>
      </c>
      <c r="G162" s="19">
        <v>60.077199999999998</v>
      </c>
      <c r="H162" s="24">
        <v>18.7</v>
      </c>
      <c r="I162" s="24"/>
      <c r="J162" s="49">
        <f t="shared" ref="J162:J225" si="6">IF(M162&gt;=2, ROUND((1.7102*M162+2.7668),2),ROUND((1.5763*M162+0.24675),2))</f>
        <v>0.56000000000000005</v>
      </c>
      <c r="K162" s="24">
        <v>46.2</v>
      </c>
      <c r="L162" s="24">
        <v>0.8</v>
      </c>
      <c r="M162" s="24">
        <v>0.2</v>
      </c>
      <c r="O162" t="s">
        <v>1016</v>
      </c>
      <c r="P162" s="27" t="s">
        <v>576</v>
      </c>
      <c r="Q162" s="19"/>
    </row>
    <row r="163" spans="1:17" s="18" customFormat="1" x14ac:dyDescent="0.2">
      <c r="A163" s="27">
        <v>162</v>
      </c>
      <c r="B163" s="27" t="s">
        <v>171</v>
      </c>
      <c r="C163" s="27"/>
      <c r="D163" s="27" t="s">
        <v>727</v>
      </c>
      <c r="E163" s="27" t="s">
        <v>714</v>
      </c>
      <c r="F163" s="19">
        <v>-139.8742</v>
      </c>
      <c r="G163" s="19">
        <v>60.092799999999997</v>
      </c>
      <c r="H163" s="24">
        <v>20.5</v>
      </c>
      <c r="I163" s="24"/>
      <c r="J163" s="49">
        <f t="shared" si="6"/>
        <v>2.5499999999999998</v>
      </c>
      <c r="K163" s="24">
        <v>49.6</v>
      </c>
      <c r="L163" s="24">
        <v>2.7</v>
      </c>
      <c r="M163" s="24">
        <v>1.46</v>
      </c>
      <c r="O163" t="s">
        <v>1016</v>
      </c>
      <c r="P163" s="27" t="s">
        <v>576</v>
      </c>
      <c r="Q163" s="19"/>
    </row>
    <row r="164" spans="1:17" s="18" customFormat="1" x14ac:dyDescent="0.2">
      <c r="A164" s="27">
        <v>163</v>
      </c>
      <c r="B164" s="27" t="s">
        <v>171</v>
      </c>
      <c r="C164" s="27"/>
      <c r="D164" s="27" t="s">
        <v>728</v>
      </c>
      <c r="E164" s="27" t="s">
        <v>714</v>
      </c>
      <c r="F164" s="19">
        <v>-140.34809999999999</v>
      </c>
      <c r="G164" s="19">
        <v>60.099699999999999</v>
      </c>
      <c r="H164" s="24">
        <v>17.5</v>
      </c>
      <c r="I164" s="24"/>
      <c r="J164" s="49">
        <f t="shared" si="6"/>
        <v>1.32</v>
      </c>
      <c r="K164" s="24">
        <v>28.7</v>
      </c>
      <c r="L164" s="24">
        <v>1.8</v>
      </c>
      <c r="M164" s="24">
        <v>0.68</v>
      </c>
      <c r="O164" t="s">
        <v>1016</v>
      </c>
      <c r="P164" s="27" t="s">
        <v>576</v>
      </c>
      <c r="Q164" s="19"/>
    </row>
    <row r="165" spans="1:17" s="18" customFormat="1" x14ac:dyDescent="0.2">
      <c r="A165" s="27">
        <v>164</v>
      </c>
      <c r="B165" s="27" t="s">
        <v>171</v>
      </c>
      <c r="C165" s="27"/>
      <c r="D165" s="27" t="s">
        <v>729</v>
      </c>
      <c r="E165" s="27" t="s">
        <v>714</v>
      </c>
      <c r="F165" s="19">
        <v>-140.45580000000001</v>
      </c>
      <c r="G165" s="19">
        <v>60.234699999999997</v>
      </c>
      <c r="H165" s="24">
        <v>28.7</v>
      </c>
      <c r="I165" s="24"/>
      <c r="J165" s="49">
        <f t="shared" si="6"/>
        <v>0.5</v>
      </c>
      <c r="K165" s="24">
        <v>52.2</v>
      </c>
      <c r="L165" s="24">
        <v>1.1000000000000001</v>
      </c>
      <c r="M165" s="24">
        <v>0.16</v>
      </c>
      <c r="O165" s="55" t="s">
        <v>1015</v>
      </c>
      <c r="P165" s="27" t="s">
        <v>576</v>
      </c>
      <c r="Q165" s="19"/>
    </row>
    <row r="166" spans="1:17" s="18" customFormat="1" x14ac:dyDescent="0.2">
      <c r="A166" s="27">
        <v>165</v>
      </c>
      <c r="B166" s="27" t="s">
        <v>171</v>
      </c>
      <c r="C166" s="27"/>
      <c r="D166" s="27" t="s">
        <v>730</v>
      </c>
      <c r="E166" s="27" t="s">
        <v>714</v>
      </c>
      <c r="F166" s="19">
        <v>-140.98060000000001</v>
      </c>
      <c r="G166" s="19">
        <v>60.240299999999998</v>
      </c>
      <c r="H166" s="24">
        <v>20.5</v>
      </c>
      <c r="I166" s="24"/>
      <c r="J166" s="49">
        <f t="shared" si="6"/>
        <v>1.92</v>
      </c>
      <c r="K166" s="24">
        <v>33.200000000000003</v>
      </c>
      <c r="L166" s="24">
        <v>2.5</v>
      </c>
      <c r="M166" s="24">
        <v>1.06</v>
      </c>
      <c r="O166" s="55" t="s">
        <v>1015</v>
      </c>
      <c r="P166" s="27" t="s">
        <v>576</v>
      </c>
      <c r="Q166" s="19"/>
    </row>
    <row r="167" spans="1:17" s="18" customFormat="1" x14ac:dyDescent="0.2">
      <c r="A167" s="27">
        <v>166</v>
      </c>
      <c r="B167" s="27" t="s">
        <v>171</v>
      </c>
      <c r="C167" s="27"/>
      <c r="D167" s="27" t="s">
        <v>728</v>
      </c>
      <c r="E167" s="27" t="s">
        <v>714</v>
      </c>
      <c r="F167" s="19">
        <v>-140.34610000000001</v>
      </c>
      <c r="G167" s="19">
        <v>60.164400000000001</v>
      </c>
      <c r="H167" s="24">
        <v>26.4</v>
      </c>
      <c r="I167" s="24"/>
      <c r="J167" s="49">
        <f t="shared" si="6"/>
        <v>0.51</v>
      </c>
      <c r="K167" s="24">
        <v>45.6</v>
      </c>
      <c r="L167" s="24">
        <v>0.9</v>
      </c>
      <c r="M167" s="24">
        <v>0.17</v>
      </c>
      <c r="O167" t="s">
        <v>1016</v>
      </c>
      <c r="P167" s="27" t="s">
        <v>576</v>
      </c>
      <c r="Q167" s="19"/>
    </row>
    <row r="168" spans="1:17" s="18" customFormat="1" x14ac:dyDescent="0.2">
      <c r="A168" s="27">
        <v>167</v>
      </c>
      <c r="B168" s="27" t="s">
        <v>171</v>
      </c>
      <c r="C168" s="27"/>
      <c r="D168" s="27" t="s">
        <v>731</v>
      </c>
      <c r="E168" s="27" t="s">
        <v>714</v>
      </c>
      <c r="F168" s="19">
        <v>-139.94829999999999</v>
      </c>
      <c r="G168" s="19">
        <v>60.159399999999998</v>
      </c>
      <c r="H168" s="24">
        <v>21.6</v>
      </c>
      <c r="I168" s="24"/>
      <c r="J168" s="49">
        <f t="shared" si="6"/>
        <v>8.27</v>
      </c>
      <c r="K168" s="24">
        <v>45.5</v>
      </c>
      <c r="L168" s="24">
        <v>5.6</v>
      </c>
      <c r="M168" s="24">
        <v>3.22</v>
      </c>
      <c r="O168" t="s">
        <v>1016</v>
      </c>
      <c r="P168" s="27" t="s">
        <v>576</v>
      </c>
      <c r="Q168" s="19"/>
    </row>
    <row r="169" spans="1:17" s="18" customFormat="1" x14ac:dyDescent="0.2">
      <c r="A169" s="27">
        <v>168</v>
      </c>
      <c r="B169" s="27" t="s">
        <v>171</v>
      </c>
      <c r="C169" s="27"/>
      <c r="D169" s="27" t="s">
        <v>732</v>
      </c>
      <c r="E169" s="27" t="s">
        <v>714</v>
      </c>
      <c r="F169" s="19">
        <v>-139.97810000000001</v>
      </c>
      <c r="G169" s="19">
        <v>60.085799999999999</v>
      </c>
      <c r="H169" s="24">
        <v>21.4</v>
      </c>
      <c r="I169" s="24"/>
      <c r="J169" s="49">
        <f t="shared" si="6"/>
        <v>0.72</v>
      </c>
      <c r="K169" s="24">
        <v>41</v>
      </c>
      <c r="L169" s="24">
        <v>1.4</v>
      </c>
      <c r="M169" s="24">
        <v>0.3</v>
      </c>
      <c r="O169" t="s">
        <v>1016</v>
      </c>
      <c r="P169" s="27" t="s">
        <v>576</v>
      </c>
      <c r="Q169" s="19"/>
    </row>
    <row r="170" spans="1:17" s="18" customFormat="1" x14ac:dyDescent="0.2">
      <c r="A170" s="27">
        <v>169</v>
      </c>
      <c r="B170" s="27" t="s">
        <v>171</v>
      </c>
      <c r="C170" s="27"/>
      <c r="D170" s="27" t="s">
        <v>733</v>
      </c>
      <c r="E170" s="27" t="s">
        <v>714</v>
      </c>
      <c r="F170" s="19">
        <v>-139.7619</v>
      </c>
      <c r="G170" s="19">
        <v>60.091900000000003</v>
      </c>
      <c r="H170" s="24">
        <v>16.399999999999999</v>
      </c>
      <c r="I170" s="24"/>
      <c r="J170" s="49">
        <f t="shared" si="6"/>
        <v>1.1499999999999999</v>
      </c>
      <c r="K170" s="24">
        <v>31.8</v>
      </c>
      <c r="L170" s="24">
        <v>2.2000000000000002</v>
      </c>
      <c r="M170" s="24">
        <v>0.56999999999999995</v>
      </c>
      <c r="O170" t="s">
        <v>1016</v>
      </c>
      <c r="P170" s="27" t="s">
        <v>576</v>
      </c>
      <c r="Q170" s="19"/>
    </row>
    <row r="171" spans="1:17" s="18" customFormat="1" x14ac:dyDescent="0.2">
      <c r="A171" s="27">
        <v>170</v>
      </c>
      <c r="B171" s="27" t="s">
        <v>171</v>
      </c>
      <c r="C171" s="27"/>
      <c r="D171" s="27" t="s">
        <v>734</v>
      </c>
      <c r="E171" s="27" t="s">
        <v>714</v>
      </c>
      <c r="F171" s="19">
        <v>-139.7414</v>
      </c>
      <c r="G171" s="19">
        <v>60.116700000000002</v>
      </c>
      <c r="H171" s="24">
        <v>13.9</v>
      </c>
      <c r="I171" s="24"/>
      <c r="J171" s="49">
        <f t="shared" si="6"/>
        <v>2.2200000000000002</v>
      </c>
      <c r="K171" s="24">
        <v>35.4</v>
      </c>
      <c r="L171" s="24">
        <v>3.4</v>
      </c>
      <c r="M171" s="24">
        <v>1.25</v>
      </c>
      <c r="O171" t="s">
        <v>1016</v>
      </c>
      <c r="P171" s="27" t="s">
        <v>576</v>
      </c>
      <c r="Q171" s="19"/>
    </row>
    <row r="172" spans="1:17" s="18" customFormat="1" x14ac:dyDescent="0.2">
      <c r="A172" s="27">
        <v>171</v>
      </c>
      <c r="B172" s="27" t="s">
        <v>171</v>
      </c>
      <c r="C172" s="27"/>
      <c r="D172" s="27" t="s">
        <v>735</v>
      </c>
      <c r="E172" s="27" t="s">
        <v>714</v>
      </c>
      <c r="F172" s="19">
        <v>-140.08690000000001</v>
      </c>
      <c r="G172" s="19">
        <v>60.085299999999997</v>
      </c>
      <c r="H172" s="24">
        <v>15.8</v>
      </c>
      <c r="I172" s="24"/>
      <c r="J172" s="49">
        <f t="shared" si="6"/>
        <v>1.05</v>
      </c>
      <c r="K172" s="24">
        <v>31</v>
      </c>
      <c r="L172" s="24">
        <v>1.9</v>
      </c>
      <c r="M172" s="24">
        <v>0.51</v>
      </c>
      <c r="O172" t="s">
        <v>1016</v>
      </c>
      <c r="P172" s="27" t="s">
        <v>576</v>
      </c>
      <c r="Q172" s="19"/>
    </row>
    <row r="173" spans="1:17" s="18" customFormat="1" x14ac:dyDescent="0.2">
      <c r="A173" s="27">
        <v>172</v>
      </c>
      <c r="B173" s="27" t="s">
        <v>171</v>
      </c>
      <c r="C173" s="27"/>
      <c r="D173" s="27" t="s">
        <v>734</v>
      </c>
      <c r="E173" s="27" t="s">
        <v>714</v>
      </c>
      <c r="F173" s="19">
        <v>-140.33860000000001</v>
      </c>
      <c r="G173" s="19">
        <v>60.101900000000001</v>
      </c>
      <c r="H173" s="24">
        <v>25.8</v>
      </c>
      <c r="I173" s="24"/>
      <c r="J173" s="49">
        <f t="shared" si="6"/>
        <v>0.94</v>
      </c>
      <c r="K173" s="24">
        <v>47.8</v>
      </c>
      <c r="L173" s="24">
        <v>1.8</v>
      </c>
      <c r="M173" s="24">
        <v>0.44</v>
      </c>
      <c r="O173" t="s">
        <v>1016</v>
      </c>
      <c r="P173" s="27" t="s">
        <v>576</v>
      </c>
      <c r="Q173" s="19"/>
    </row>
    <row r="174" spans="1:17" s="18" customFormat="1" x14ac:dyDescent="0.2">
      <c r="A174" s="27">
        <v>173</v>
      </c>
      <c r="B174" s="27" t="s">
        <v>171</v>
      </c>
      <c r="C174" s="27"/>
      <c r="D174" s="27" t="s">
        <v>736</v>
      </c>
      <c r="E174" s="27" t="s">
        <v>714</v>
      </c>
      <c r="F174" s="19">
        <v>-140.33920000000001</v>
      </c>
      <c r="G174" s="19">
        <v>60.102200000000003</v>
      </c>
      <c r="H174" s="24">
        <v>20.100000000000001</v>
      </c>
      <c r="I174" s="24"/>
      <c r="J174" s="49">
        <f t="shared" si="6"/>
        <v>1.27</v>
      </c>
      <c r="K174" s="24">
        <v>41.1</v>
      </c>
      <c r="L174" s="24">
        <v>2.4</v>
      </c>
      <c r="M174" s="24">
        <v>0.65</v>
      </c>
      <c r="O174" t="s">
        <v>1016</v>
      </c>
      <c r="P174" s="27" t="s">
        <v>576</v>
      </c>
      <c r="Q174" s="19"/>
    </row>
    <row r="175" spans="1:17" s="18" customFormat="1" x14ac:dyDescent="0.2">
      <c r="A175" s="27">
        <v>174</v>
      </c>
      <c r="B175" s="27" t="s">
        <v>171</v>
      </c>
      <c r="C175" s="27"/>
      <c r="D175" s="27" t="s">
        <v>737</v>
      </c>
      <c r="E175" s="27" t="s">
        <v>714</v>
      </c>
      <c r="F175" s="19">
        <v>-140.3158</v>
      </c>
      <c r="G175" s="19">
        <v>60.113599999999998</v>
      </c>
      <c r="H175" s="24">
        <v>17.100000000000001</v>
      </c>
      <c r="I175" s="24"/>
      <c r="J175" s="49">
        <f t="shared" si="6"/>
        <v>0.69</v>
      </c>
      <c r="K175" s="24">
        <v>25</v>
      </c>
      <c r="L175" s="24">
        <v>1.4</v>
      </c>
      <c r="M175" s="24">
        <v>0.28000000000000003</v>
      </c>
      <c r="O175" t="s">
        <v>1016</v>
      </c>
      <c r="P175" s="27" t="s">
        <v>576</v>
      </c>
      <c r="Q175" s="19"/>
    </row>
    <row r="176" spans="1:17" s="18" customFormat="1" x14ac:dyDescent="0.2">
      <c r="A176" s="27">
        <v>175</v>
      </c>
      <c r="B176" s="27" t="s">
        <v>171</v>
      </c>
      <c r="C176" s="27"/>
      <c r="D176" s="27" t="s">
        <v>738</v>
      </c>
      <c r="E176" s="27" t="s">
        <v>714</v>
      </c>
      <c r="F176" s="19">
        <v>-140.46109999999999</v>
      </c>
      <c r="G176" s="19">
        <v>60.260800000000003</v>
      </c>
      <c r="H176" s="24">
        <v>33.799999999999997</v>
      </c>
      <c r="I176" s="24"/>
      <c r="J176" s="49">
        <f t="shared" si="6"/>
        <v>0.66</v>
      </c>
      <c r="K176" s="24">
        <v>50.1</v>
      </c>
      <c r="L176" s="24">
        <v>1.6</v>
      </c>
      <c r="M176" s="24">
        <v>0.26</v>
      </c>
      <c r="O176" t="s">
        <v>1016</v>
      </c>
      <c r="P176" s="27" t="s">
        <v>576</v>
      </c>
      <c r="Q176" s="19"/>
    </row>
    <row r="177" spans="1:17" s="18" customFormat="1" x14ac:dyDescent="0.2">
      <c r="A177" s="27">
        <v>176</v>
      </c>
      <c r="B177" s="27" t="s">
        <v>171</v>
      </c>
      <c r="C177" s="27"/>
      <c r="D177" s="27" t="s">
        <v>739</v>
      </c>
      <c r="E177" s="27" t="s">
        <v>714</v>
      </c>
      <c r="F177" s="19">
        <v>-139.73859999999999</v>
      </c>
      <c r="G177" s="19">
        <v>60.125300000000003</v>
      </c>
      <c r="H177" s="24">
        <v>22.3</v>
      </c>
      <c r="I177" s="24"/>
      <c r="J177" s="49">
        <f t="shared" si="6"/>
        <v>1.1599999999999999</v>
      </c>
      <c r="K177" s="24">
        <v>37.200000000000003</v>
      </c>
      <c r="L177" s="24">
        <v>2</v>
      </c>
      <c r="M177" s="24">
        <v>0.57999999999999996</v>
      </c>
      <c r="O177" t="s">
        <v>1016</v>
      </c>
      <c r="P177" s="27" t="s">
        <v>576</v>
      </c>
      <c r="Q177" s="19"/>
    </row>
    <row r="178" spans="1:17" s="18" customFormat="1" x14ac:dyDescent="0.2">
      <c r="A178" s="27">
        <v>177</v>
      </c>
      <c r="B178" s="27" t="s">
        <v>171</v>
      </c>
      <c r="C178" s="27"/>
      <c r="D178" s="27" t="s">
        <v>740</v>
      </c>
      <c r="E178" s="27" t="s">
        <v>714</v>
      </c>
      <c r="F178" s="19">
        <v>-140.59030000000001</v>
      </c>
      <c r="G178" s="19">
        <v>60.18</v>
      </c>
      <c r="H178" s="24">
        <v>18.899999999999999</v>
      </c>
      <c r="I178" s="24"/>
      <c r="J178" s="49">
        <f t="shared" si="6"/>
        <v>0.78</v>
      </c>
      <c r="K178" s="24">
        <v>50.3</v>
      </c>
      <c r="L178" s="24">
        <v>2</v>
      </c>
      <c r="M178" s="24">
        <v>0.34</v>
      </c>
      <c r="O178" t="s">
        <v>1016</v>
      </c>
      <c r="P178" s="27" t="s">
        <v>576</v>
      </c>
      <c r="Q178" s="19"/>
    </row>
    <row r="179" spans="1:17" s="18" customFormat="1" x14ac:dyDescent="0.2">
      <c r="A179" s="27">
        <v>178</v>
      </c>
      <c r="B179" s="27" t="s">
        <v>171</v>
      </c>
      <c r="C179" s="27"/>
      <c r="D179" s="27" t="s">
        <v>741</v>
      </c>
      <c r="E179" s="27" t="s">
        <v>714</v>
      </c>
      <c r="F179" s="19">
        <v>-139.49080000000001</v>
      </c>
      <c r="G179" s="19">
        <v>60.281100000000002</v>
      </c>
      <c r="H179" s="24">
        <v>18.8</v>
      </c>
      <c r="I179" s="24"/>
      <c r="J179" s="49">
        <f t="shared" si="6"/>
        <v>0.64</v>
      </c>
      <c r="K179" s="24">
        <v>53.5</v>
      </c>
      <c r="L179" s="24">
        <v>1</v>
      </c>
      <c r="M179" s="24">
        <v>0.25</v>
      </c>
      <c r="O179" t="s">
        <v>1016</v>
      </c>
      <c r="P179" s="27" t="s">
        <v>576</v>
      </c>
      <c r="Q179" s="19"/>
    </row>
    <row r="180" spans="1:17" s="18" customFormat="1" x14ac:dyDescent="0.2">
      <c r="A180" s="27">
        <v>179</v>
      </c>
      <c r="B180" s="27" t="s">
        <v>171</v>
      </c>
      <c r="C180" s="27"/>
      <c r="D180" s="27" t="s">
        <v>742</v>
      </c>
      <c r="E180" s="27" t="s">
        <v>714</v>
      </c>
      <c r="F180" s="19">
        <v>-140.3158</v>
      </c>
      <c r="G180" s="19">
        <v>60.123899999999999</v>
      </c>
      <c r="H180" s="24">
        <v>15</v>
      </c>
      <c r="I180" s="24"/>
      <c r="J180" s="49">
        <f t="shared" si="6"/>
        <v>1.1299999999999999</v>
      </c>
      <c r="K180" s="24">
        <v>38.299999999999997</v>
      </c>
      <c r="L180" s="24">
        <v>2.7</v>
      </c>
      <c r="M180" s="24">
        <v>0.56000000000000005</v>
      </c>
      <c r="O180" t="s">
        <v>1016</v>
      </c>
      <c r="P180" s="27" t="s">
        <v>576</v>
      </c>
      <c r="Q180" s="19"/>
    </row>
    <row r="181" spans="1:17" s="18" customFormat="1" x14ac:dyDescent="0.2">
      <c r="A181" s="27">
        <v>180</v>
      </c>
      <c r="B181" s="27" t="s">
        <v>171</v>
      </c>
      <c r="C181" s="27"/>
      <c r="D181" s="27" t="s">
        <v>743</v>
      </c>
      <c r="E181" s="27" t="s">
        <v>714</v>
      </c>
      <c r="F181" s="19">
        <v>-140.32499999999999</v>
      </c>
      <c r="G181" s="19">
        <v>60.104700000000001</v>
      </c>
      <c r="H181" s="24">
        <v>22.7</v>
      </c>
      <c r="I181" s="24"/>
      <c r="J181" s="49">
        <f t="shared" si="6"/>
        <v>0.99</v>
      </c>
      <c r="K181" s="24">
        <v>43.9</v>
      </c>
      <c r="L181" s="24">
        <v>2.8</v>
      </c>
      <c r="M181" s="24">
        <v>0.47</v>
      </c>
      <c r="O181" t="s">
        <v>1016</v>
      </c>
      <c r="P181" s="27" t="s">
        <v>576</v>
      </c>
      <c r="Q181" s="19"/>
    </row>
    <row r="182" spans="1:17" s="18" customFormat="1" x14ac:dyDescent="0.2">
      <c r="A182" s="27">
        <v>181</v>
      </c>
      <c r="B182" s="27" t="s">
        <v>171</v>
      </c>
      <c r="C182" s="27"/>
      <c r="D182" s="27" t="s">
        <v>744</v>
      </c>
      <c r="E182" s="27" t="s">
        <v>714</v>
      </c>
      <c r="F182" s="19">
        <v>-139.8117</v>
      </c>
      <c r="G182" s="19">
        <v>60.043599999999998</v>
      </c>
      <c r="H182" s="24">
        <v>10.5</v>
      </c>
      <c r="I182" s="24"/>
      <c r="J182" s="49">
        <f t="shared" si="6"/>
        <v>10.220000000000001</v>
      </c>
      <c r="K182" s="24">
        <v>31.1</v>
      </c>
      <c r="L182" s="24">
        <v>6.5</v>
      </c>
      <c r="M182" s="24">
        <v>4.3600000000000003</v>
      </c>
      <c r="O182" t="s">
        <v>1016</v>
      </c>
      <c r="P182" s="27" t="s">
        <v>576</v>
      </c>
      <c r="Q182" s="19"/>
    </row>
    <row r="183" spans="1:17" s="18" customFormat="1" x14ac:dyDescent="0.2">
      <c r="A183" s="27">
        <v>182</v>
      </c>
      <c r="B183" s="27" t="s">
        <v>171</v>
      </c>
      <c r="C183" s="27"/>
      <c r="D183" s="27" t="s">
        <v>745</v>
      </c>
      <c r="E183" s="27" t="s">
        <v>714</v>
      </c>
      <c r="F183" s="19">
        <v>-139.82749999999999</v>
      </c>
      <c r="G183" s="19">
        <v>60.1342</v>
      </c>
      <c r="H183" s="24">
        <v>19.399999999999999</v>
      </c>
      <c r="I183" s="24"/>
      <c r="J183" s="49">
        <f t="shared" si="6"/>
        <v>1.93</v>
      </c>
      <c r="K183" s="24">
        <v>35</v>
      </c>
      <c r="L183" s="24">
        <v>2.9</v>
      </c>
      <c r="M183" s="24">
        <v>1.07</v>
      </c>
      <c r="O183" t="s">
        <v>1016</v>
      </c>
      <c r="P183" s="27" t="s">
        <v>576</v>
      </c>
      <c r="Q183" s="19"/>
    </row>
    <row r="184" spans="1:17" s="18" customFormat="1" x14ac:dyDescent="0.2">
      <c r="A184" s="27">
        <v>183</v>
      </c>
      <c r="B184" s="27" t="s">
        <v>171</v>
      </c>
      <c r="C184" s="27"/>
      <c r="D184" s="27" t="s">
        <v>746</v>
      </c>
      <c r="E184" s="27" t="s">
        <v>714</v>
      </c>
      <c r="F184" s="19">
        <v>-139.70779999999999</v>
      </c>
      <c r="G184" s="19">
        <v>60.010300000000001</v>
      </c>
      <c r="H184" s="24">
        <v>29.9</v>
      </c>
      <c r="I184" s="24"/>
      <c r="J184" s="49">
        <f t="shared" si="6"/>
        <v>0.59</v>
      </c>
      <c r="K184" s="24">
        <v>47.7</v>
      </c>
      <c r="L184" s="24">
        <v>1.4</v>
      </c>
      <c r="M184" s="24">
        <v>0.22</v>
      </c>
      <c r="O184" t="s">
        <v>1016</v>
      </c>
      <c r="P184" s="27" t="s">
        <v>576</v>
      </c>
      <c r="Q184" s="19"/>
    </row>
    <row r="185" spans="1:17" s="18" customFormat="1" x14ac:dyDescent="0.2">
      <c r="A185" s="27">
        <v>184</v>
      </c>
      <c r="B185" s="27" t="s">
        <v>171</v>
      </c>
      <c r="C185" s="27"/>
      <c r="D185" s="27" t="s">
        <v>747</v>
      </c>
      <c r="E185" s="27" t="s">
        <v>714</v>
      </c>
      <c r="F185" s="19">
        <v>-139.7244</v>
      </c>
      <c r="G185" s="19">
        <v>59.993899999999996</v>
      </c>
      <c r="H185" s="24">
        <v>10.5</v>
      </c>
      <c r="I185" s="24"/>
      <c r="J185" s="49">
        <f t="shared" si="6"/>
        <v>6.22</v>
      </c>
      <c r="K185" s="24">
        <v>31.8</v>
      </c>
      <c r="L185" s="24">
        <v>6</v>
      </c>
      <c r="M185" s="24">
        <v>2.02</v>
      </c>
      <c r="O185" t="s">
        <v>1016</v>
      </c>
      <c r="P185" s="27" t="s">
        <v>577</v>
      </c>
      <c r="Q185" s="19"/>
    </row>
    <row r="186" spans="1:17" s="18" customFormat="1" x14ac:dyDescent="0.2">
      <c r="A186" s="27">
        <v>185</v>
      </c>
      <c r="B186" s="27" t="s">
        <v>171</v>
      </c>
      <c r="C186" s="27"/>
      <c r="D186" s="27" t="s">
        <v>742</v>
      </c>
      <c r="E186" s="27" t="s">
        <v>714</v>
      </c>
      <c r="F186" s="19">
        <v>-140.33500000000001</v>
      </c>
      <c r="G186" s="19">
        <v>60.104199999999999</v>
      </c>
      <c r="H186" s="24">
        <v>29.2</v>
      </c>
      <c r="I186" s="24"/>
      <c r="J186" s="49">
        <f t="shared" si="6"/>
        <v>0.51</v>
      </c>
      <c r="K186" s="24">
        <v>46.3</v>
      </c>
      <c r="L186" s="24">
        <v>1.8</v>
      </c>
      <c r="M186" s="24">
        <v>0.17</v>
      </c>
      <c r="O186" t="s">
        <v>1016</v>
      </c>
      <c r="P186" s="27" t="s">
        <v>576</v>
      </c>
      <c r="Q186" s="19"/>
    </row>
    <row r="187" spans="1:17" s="18" customFormat="1" x14ac:dyDescent="0.2">
      <c r="A187" s="27">
        <v>186</v>
      </c>
      <c r="B187" s="27" t="s">
        <v>171</v>
      </c>
      <c r="C187" s="27"/>
      <c r="D187" s="27" t="s">
        <v>748</v>
      </c>
      <c r="E187" s="27" t="s">
        <v>714</v>
      </c>
      <c r="F187" s="19">
        <v>-140.17939999999999</v>
      </c>
      <c r="G187" s="19">
        <v>60.168599999999998</v>
      </c>
      <c r="H187" s="24">
        <v>18.8</v>
      </c>
      <c r="I187" s="24"/>
      <c r="J187" s="49">
        <f t="shared" si="6"/>
        <v>0.64</v>
      </c>
      <c r="K187" s="24">
        <v>53.5</v>
      </c>
      <c r="L187" s="24">
        <v>1.1000000000000001</v>
      </c>
      <c r="M187" s="24">
        <v>0.25</v>
      </c>
      <c r="O187" t="s">
        <v>1016</v>
      </c>
      <c r="P187" s="27" t="s">
        <v>576</v>
      </c>
      <c r="Q187" s="19"/>
    </row>
    <row r="188" spans="1:17" s="18" customFormat="1" x14ac:dyDescent="0.2">
      <c r="A188" s="27">
        <v>187</v>
      </c>
      <c r="B188" s="27" t="s">
        <v>171</v>
      </c>
      <c r="C188" s="27"/>
      <c r="D188" s="27" t="s">
        <v>749</v>
      </c>
      <c r="E188" s="27" t="s">
        <v>714</v>
      </c>
      <c r="F188" s="19">
        <v>-140.39859999999999</v>
      </c>
      <c r="G188" s="19">
        <v>60.268599999999999</v>
      </c>
      <c r="H188" s="24">
        <v>31.1</v>
      </c>
      <c r="I188" s="24"/>
      <c r="J188" s="49">
        <f t="shared" si="6"/>
        <v>0.63</v>
      </c>
      <c r="K188" s="24">
        <v>45.7</v>
      </c>
      <c r="L188" s="24">
        <v>1.3</v>
      </c>
      <c r="M188" s="24">
        <v>0.24</v>
      </c>
      <c r="O188" t="s">
        <v>1016</v>
      </c>
      <c r="P188" s="27" t="s">
        <v>576</v>
      </c>
      <c r="Q188" s="19"/>
    </row>
    <row r="189" spans="1:17" s="18" customFormat="1" x14ac:dyDescent="0.2">
      <c r="A189" s="27">
        <v>188</v>
      </c>
      <c r="B189" s="27" t="s">
        <v>171</v>
      </c>
      <c r="C189" s="27"/>
      <c r="D189" s="27" t="s">
        <v>749</v>
      </c>
      <c r="E189" s="27" t="s">
        <v>714</v>
      </c>
      <c r="F189" s="19">
        <v>-140.05889999999999</v>
      </c>
      <c r="G189" s="19">
        <v>60.119700000000002</v>
      </c>
      <c r="H189" s="24">
        <v>11.4</v>
      </c>
      <c r="I189" s="24"/>
      <c r="J189" s="49">
        <f t="shared" si="6"/>
        <v>1.56</v>
      </c>
      <c r="K189" s="24">
        <v>45.3</v>
      </c>
      <c r="L189" s="24">
        <v>2.6</v>
      </c>
      <c r="M189" s="24">
        <v>0.83</v>
      </c>
      <c r="O189" t="s">
        <v>1016</v>
      </c>
      <c r="P189" s="27" t="s">
        <v>576</v>
      </c>
      <c r="Q189" s="19"/>
    </row>
    <row r="190" spans="1:17" s="18" customFormat="1" x14ac:dyDescent="0.2">
      <c r="A190" s="27">
        <v>189</v>
      </c>
      <c r="B190" s="27" t="s">
        <v>171</v>
      </c>
      <c r="C190" s="27"/>
      <c r="D190" s="27" t="s">
        <v>750</v>
      </c>
      <c r="E190" s="27" t="s">
        <v>714</v>
      </c>
      <c r="F190" s="19">
        <v>-141.11920000000001</v>
      </c>
      <c r="G190" s="19">
        <v>60.305300000000003</v>
      </c>
      <c r="H190" s="24">
        <v>26.9</v>
      </c>
      <c r="I190" s="24"/>
      <c r="J190" s="49">
        <f t="shared" si="6"/>
        <v>0.5</v>
      </c>
      <c r="K190" s="24">
        <v>33.200000000000003</v>
      </c>
      <c r="L190" s="24">
        <v>1</v>
      </c>
      <c r="M190" s="24">
        <v>0.16</v>
      </c>
      <c r="O190" t="s">
        <v>1016</v>
      </c>
      <c r="P190" s="27" t="s">
        <v>576</v>
      </c>
      <c r="Q190" s="19"/>
    </row>
    <row r="191" spans="1:17" s="18" customFormat="1" x14ac:dyDescent="0.2">
      <c r="A191" s="27">
        <v>190</v>
      </c>
      <c r="B191" s="27" t="s">
        <v>171</v>
      </c>
      <c r="C191" s="27"/>
      <c r="D191" s="27" t="s">
        <v>750</v>
      </c>
      <c r="E191" s="27" t="s">
        <v>714</v>
      </c>
      <c r="F191" s="19">
        <v>-140.19829999999999</v>
      </c>
      <c r="G191" s="19">
        <v>60.178100000000001</v>
      </c>
      <c r="H191" s="24">
        <v>15.8</v>
      </c>
      <c r="I191" s="24"/>
      <c r="J191" s="49">
        <f t="shared" si="6"/>
        <v>0.59</v>
      </c>
      <c r="K191" s="24">
        <v>26.9</v>
      </c>
      <c r="L191" s="24">
        <v>0.9</v>
      </c>
      <c r="M191" s="24">
        <v>0.22</v>
      </c>
      <c r="O191" t="s">
        <v>1016</v>
      </c>
      <c r="P191" s="27" t="s">
        <v>576</v>
      </c>
      <c r="Q191" s="19"/>
    </row>
    <row r="192" spans="1:17" s="18" customFormat="1" x14ac:dyDescent="0.2">
      <c r="A192" s="27">
        <v>191</v>
      </c>
      <c r="B192" s="27" t="s">
        <v>171</v>
      </c>
      <c r="C192" s="27"/>
      <c r="D192" s="27" t="s">
        <v>751</v>
      </c>
      <c r="E192" s="27" t="s">
        <v>714</v>
      </c>
      <c r="F192" s="19">
        <v>-140.34190000000001</v>
      </c>
      <c r="G192" s="19">
        <v>60.102200000000003</v>
      </c>
      <c r="H192" s="24">
        <v>14</v>
      </c>
      <c r="I192" s="24"/>
      <c r="J192" s="49">
        <f t="shared" si="6"/>
        <v>2.6</v>
      </c>
      <c r="K192" s="24">
        <v>37.200000000000003</v>
      </c>
      <c r="L192" s="24">
        <v>3.4</v>
      </c>
      <c r="M192" s="24">
        <v>1.49</v>
      </c>
      <c r="O192" t="s">
        <v>1016</v>
      </c>
      <c r="P192" s="27" t="s">
        <v>576</v>
      </c>
      <c r="Q192" s="19"/>
    </row>
    <row r="193" spans="1:17" s="18" customFormat="1" x14ac:dyDescent="0.2">
      <c r="A193" s="27">
        <v>192</v>
      </c>
      <c r="B193" s="27" t="s">
        <v>171</v>
      </c>
      <c r="C193" s="27"/>
      <c r="D193" s="27" t="s">
        <v>752</v>
      </c>
      <c r="E193" s="27" t="s">
        <v>714</v>
      </c>
      <c r="F193" s="19">
        <v>-140.82830000000001</v>
      </c>
      <c r="G193" s="19">
        <v>60.243299999999998</v>
      </c>
      <c r="H193" s="24">
        <v>27.4</v>
      </c>
      <c r="I193" s="24"/>
      <c r="J193" s="49">
        <f t="shared" si="6"/>
        <v>0.7</v>
      </c>
      <c r="K193" s="24">
        <v>33.200000000000003</v>
      </c>
      <c r="L193" s="24">
        <v>1.3</v>
      </c>
      <c r="M193" s="24">
        <v>0.28999999999999998</v>
      </c>
      <c r="O193" t="s">
        <v>1016</v>
      </c>
      <c r="P193" s="27" t="s">
        <v>578</v>
      </c>
      <c r="Q193" s="19"/>
    </row>
    <row r="194" spans="1:17" s="18" customFormat="1" x14ac:dyDescent="0.2">
      <c r="A194" s="27">
        <v>193</v>
      </c>
      <c r="B194" s="27" t="s">
        <v>171</v>
      </c>
      <c r="C194" s="27"/>
      <c r="D194" s="27" t="s">
        <v>753</v>
      </c>
      <c r="E194" s="27" t="s">
        <v>714</v>
      </c>
      <c r="F194" s="19">
        <v>-140.03389999999999</v>
      </c>
      <c r="G194" s="19">
        <v>60.171900000000001</v>
      </c>
      <c r="H194" s="24">
        <v>16</v>
      </c>
      <c r="I194" s="24"/>
      <c r="J194" s="49">
        <f t="shared" si="6"/>
        <v>8.6300000000000008</v>
      </c>
      <c r="K194" s="24">
        <v>44.3</v>
      </c>
      <c r="L194" s="24">
        <v>5.2</v>
      </c>
      <c r="M194" s="24">
        <v>3.43</v>
      </c>
      <c r="O194" t="s">
        <v>1016</v>
      </c>
      <c r="P194" s="27" t="s">
        <v>576</v>
      </c>
      <c r="Q194" s="19"/>
    </row>
    <row r="195" spans="1:17" s="18" customFormat="1" x14ac:dyDescent="0.2">
      <c r="A195" s="27">
        <v>194</v>
      </c>
      <c r="B195" s="27" t="s">
        <v>171</v>
      </c>
      <c r="C195" s="27"/>
      <c r="D195" s="27" t="s">
        <v>753</v>
      </c>
      <c r="E195" s="27" t="s">
        <v>714</v>
      </c>
      <c r="F195" s="19">
        <v>-139.9933</v>
      </c>
      <c r="G195" s="19">
        <v>60.068100000000001</v>
      </c>
      <c r="H195" s="24">
        <v>24.4</v>
      </c>
      <c r="I195" s="24"/>
      <c r="J195" s="49">
        <f t="shared" si="6"/>
        <v>0.94</v>
      </c>
      <c r="K195" s="24">
        <v>46.7</v>
      </c>
      <c r="L195" s="24">
        <v>1.5</v>
      </c>
      <c r="M195" s="24">
        <v>0.44</v>
      </c>
      <c r="O195" t="s">
        <v>1016</v>
      </c>
      <c r="P195" s="27" t="s">
        <v>576</v>
      </c>
      <c r="Q195" s="19"/>
    </row>
    <row r="196" spans="1:17" s="18" customFormat="1" x14ac:dyDescent="0.2">
      <c r="A196" s="27">
        <v>195</v>
      </c>
      <c r="B196" s="27" t="s">
        <v>171</v>
      </c>
      <c r="C196" s="27"/>
      <c r="D196" s="27" t="s">
        <v>753</v>
      </c>
      <c r="E196" s="27" t="s">
        <v>714</v>
      </c>
      <c r="F196" s="19">
        <v>-139.8092</v>
      </c>
      <c r="G196" s="19">
        <v>60.200299999999999</v>
      </c>
      <c r="H196" s="24">
        <v>13</v>
      </c>
      <c r="I196" s="24"/>
      <c r="J196" s="49">
        <f t="shared" si="6"/>
        <v>0.45</v>
      </c>
      <c r="K196" s="24">
        <v>23.4</v>
      </c>
      <c r="L196" s="24">
        <v>0.7</v>
      </c>
      <c r="M196" s="24">
        <v>0.13</v>
      </c>
      <c r="O196" t="s">
        <v>1016</v>
      </c>
      <c r="P196" s="27" t="s">
        <v>576</v>
      </c>
      <c r="Q196" s="19"/>
    </row>
    <row r="197" spans="1:17" s="18" customFormat="1" x14ac:dyDescent="0.2">
      <c r="A197" s="27">
        <v>196</v>
      </c>
      <c r="B197" s="27" t="s">
        <v>171</v>
      </c>
      <c r="C197" s="27"/>
      <c r="D197" s="27" t="s">
        <v>754</v>
      </c>
      <c r="E197" s="27" t="s">
        <v>714</v>
      </c>
      <c r="F197" s="19">
        <v>-139.71080000000001</v>
      </c>
      <c r="G197" s="19">
        <v>60.088900000000002</v>
      </c>
      <c r="H197" s="24">
        <v>20</v>
      </c>
      <c r="I197" s="24"/>
      <c r="J197" s="49">
        <f t="shared" si="6"/>
        <v>0.66</v>
      </c>
      <c r="K197" s="24">
        <v>43.7</v>
      </c>
      <c r="L197" s="24">
        <v>1.3</v>
      </c>
      <c r="M197" s="24">
        <v>0.26</v>
      </c>
      <c r="O197" t="s">
        <v>1016</v>
      </c>
      <c r="P197" s="27" t="s">
        <v>576</v>
      </c>
      <c r="Q197" s="19"/>
    </row>
    <row r="198" spans="1:17" s="18" customFormat="1" x14ac:dyDescent="0.2">
      <c r="A198" s="27">
        <v>197</v>
      </c>
      <c r="B198" s="27" t="s">
        <v>171</v>
      </c>
      <c r="C198" s="27"/>
      <c r="D198" s="27" t="s">
        <v>755</v>
      </c>
      <c r="E198" s="27" t="s">
        <v>714</v>
      </c>
      <c r="F198" s="19">
        <v>-140.31059999999999</v>
      </c>
      <c r="G198" s="19">
        <v>60.125799999999998</v>
      </c>
      <c r="H198" s="24">
        <v>24.9</v>
      </c>
      <c r="I198" s="24"/>
      <c r="J198" s="49">
        <f t="shared" si="6"/>
        <v>0.48</v>
      </c>
      <c r="K198" s="24">
        <v>56.6</v>
      </c>
      <c r="L198" s="24">
        <v>1.1000000000000001</v>
      </c>
      <c r="M198" s="24">
        <v>0.15</v>
      </c>
      <c r="O198" t="s">
        <v>1016</v>
      </c>
      <c r="P198" s="27" t="s">
        <v>576</v>
      </c>
      <c r="Q198" s="19"/>
    </row>
    <row r="199" spans="1:17" s="18" customFormat="1" x14ac:dyDescent="0.2">
      <c r="A199" s="27">
        <v>198</v>
      </c>
      <c r="B199" s="27" t="s">
        <v>171</v>
      </c>
      <c r="C199" s="27"/>
      <c r="D199" s="27" t="s">
        <v>753</v>
      </c>
      <c r="E199" s="27" t="s">
        <v>714</v>
      </c>
      <c r="F199" s="19">
        <v>-139.70419999999999</v>
      </c>
      <c r="G199" s="19">
        <v>60.113900000000001</v>
      </c>
      <c r="H199" s="24">
        <v>19.399999999999999</v>
      </c>
      <c r="I199" s="24"/>
      <c r="J199" s="49">
        <f t="shared" si="6"/>
        <v>0.92</v>
      </c>
      <c r="K199" s="24">
        <v>42.8</v>
      </c>
      <c r="L199" s="24">
        <v>1.6</v>
      </c>
      <c r="M199" s="24">
        <v>0.43</v>
      </c>
      <c r="O199" t="s">
        <v>1016</v>
      </c>
      <c r="P199" s="27" t="s">
        <v>576</v>
      </c>
      <c r="Q199" s="19"/>
    </row>
    <row r="200" spans="1:17" s="18" customFormat="1" x14ac:dyDescent="0.2">
      <c r="A200" s="27">
        <v>199</v>
      </c>
      <c r="B200" s="27" t="s">
        <v>171</v>
      </c>
      <c r="C200" s="27"/>
      <c r="D200" s="27" t="s">
        <v>756</v>
      </c>
      <c r="E200" s="27" t="s">
        <v>714</v>
      </c>
      <c r="F200" s="19">
        <v>-140.33969999999999</v>
      </c>
      <c r="G200" s="19">
        <v>60.102200000000003</v>
      </c>
      <c r="H200" s="24">
        <v>13.9</v>
      </c>
      <c r="I200" s="24"/>
      <c r="J200" s="49">
        <f t="shared" si="6"/>
        <v>2.93</v>
      </c>
      <c r="K200" s="24">
        <v>40.1</v>
      </c>
      <c r="L200" s="24">
        <v>3.8</v>
      </c>
      <c r="M200" s="24">
        <v>1.7</v>
      </c>
      <c r="O200" t="s">
        <v>1016</v>
      </c>
      <c r="P200" s="27" t="s">
        <v>576</v>
      </c>
      <c r="Q200" s="19"/>
    </row>
    <row r="201" spans="1:17" s="18" customFormat="1" x14ac:dyDescent="0.2">
      <c r="A201" s="27">
        <v>200</v>
      </c>
      <c r="B201" s="27" t="s">
        <v>171</v>
      </c>
      <c r="C201" s="27"/>
      <c r="D201" s="27" t="s">
        <v>757</v>
      </c>
      <c r="E201" s="27" t="s">
        <v>714</v>
      </c>
      <c r="F201" s="19">
        <v>-140.30969999999999</v>
      </c>
      <c r="G201" s="19">
        <v>60.1083</v>
      </c>
      <c r="H201" s="24">
        <v>14.5</v>
      </c>
      <c r="I201" s="24"/>
      <c r="J201" s="49">
        <f t="shared" si="6"/>
        <v>1.74</v>
      </c>
      <c r="K201" s="24">
        <v>21.3</v>
      </c>
      <c r="L201" s="24">
        <v>3</v>
      </c>
      <c r="M201" s="24">
        <v>0.95</v>
      </c>
      <c r="O201" t="s">
        <v>1016</v>
      </c>
      <c r="P201" s="27" t="s">
        <v>576</v>
      </c>
      <c r="Q201" s="19"/>
    </row>
    <row r="202" spans="1:17" s="18" customFormat="1" x14ac:dyDescent="0.2">
      <c r="A202" s="27">
        <v>201</v>
      </c>
      <c r="B202" s="27" t="s">
        <v>171</v>
      </c>
      <c r="C202" s="27"/>
      <c r="D202" s="27" t="s">
        <v>758</v>
      </c>
      <c r="E202" s="27" t="s">
        <v>714</v>
      </c>
      <c r="F202" s="19">
        <v>-140.185</v>
      </c>
      <c r="G202" s="19">
        <v>60.1417</v>
      </c>
      <c r="H202" s="24">
        <v>13.2</v>
      </c>
      <c r="I202" s="24"/>
      <c r="J202" s="49">
        <f t="shared" si="6"/>
        <v>0.92</v>
      </c>
      <c r="K202" s="24">
        <v>35.4</v>
      </c>
      <c r="L202" s="24">
        <v>1.4</v>
      </c>
      <c r="M202" s="24">
        <v>0.43</v>
      </c>
      <c r="O202" t="s">
        <v>1016</v>
      </c>
      <c r="P202" s="27" t="s">
        <v>576</v>
      </c>
      <c r="Q202" s="19"/>
    </row>
    <row r="203" spans="1:17" s="18" customFormat="1" x14ac:dyDescent="0.2">
      <c r="A203" s="27">
        <v>202</v>
      </c>
      <c r="B203" s="27" t="s">
        <v>171</v>
      </c>
      <c r="C203" s="27"/>
      <c r="D203" s="27" t="s">
        <v>757</v>
      </c>
      <c r="E203" s="27" t="s">
        <v>714</v>
      </c>
      <c r="F203" s="19">
        <v>-140.18530000000001</v>
      </c>
      <c r="G203" s="19">
        <v>60.162500000000001</v>
      </c>
      <c r="H203" s="24">
        <v>26.3</v>
      </c>
      <c r="I203" s="24"/>
      <c r="J203" s="49">
        <f t="shared" si="6"/>
        <v>0.42</v>
      </c>
      <c r="K203" s="24">
        <v>48.2</v>
      </c>
      <c r="L203" s="24">
        <v>0.9</v>
      </c>
      <c r="M203" s="24">
        <v>0.11</v>
      </c>
      <c r="O203" t="s">
        <v>1016</v>
      </c>
      <c r="P203" s="27" t="s">
        <v>576</v>
      </c>
      <c r="Q203" s="19"/>
    </row>
    <row r="204" spans="1:17" s="18" customFormat="1" x14ac:dyDescent="0.2">
      <c r="A204" s="27">
        <v>203</v>
      </c>
      <c r="B204" s="27" t="s">
        <v>171</v>
      </c>
      <c r="C204" s="27"/>
      <c r="D204" s="27" t="s">
        <v>758</v>
      </c>
      <c r="E204" s="27" t="s">
        <v>714</v>
      </c>
      <c r="F204" s="19">
        <v>-140.12809999999999</v>
      </c>
      <c r="G204" s="19">
        <v>60.186399999999999</v>
      </c>
      <c r="H204" s="24">
        <v>22.1</v>
      </c>
      <c r="I204" s="24"/>
      <c r="J204" s="49">
        <f t="shared" si="6"/>
        <v>1.54</v>
      </c>
      <c r="K204" s="24">
        <v>63.8</v>
      </c>
      <c r="L204" s="24">
        <v>2.8</v>
      </c>
      <c r="M204" s="24">
        <v>0.82</v>
      </c>
      <c r="O204" t="s">
        <v>1016</v>
      </c>
      <c r="P204" s="27" t="s">
        <v>576</v>
      </c>
      <c r="Q204" s="19"/>
    </row>
    <row r="205" spans="1:17" s="18" customFormat="1" x14ac:dyDescent="0.2">
      <c r="A205" s="27">
        <v>204</v>
      </c>
      <c r="B205" s="27" t="s">
        <v>171</v>
      </c>
      <c r="C205" s="27"/>
      <c r="D205" s="27" t="s">
        <v>757</v>
      </c>
      <c r="E205" s="27" t="s">
        <v>714</v>
      </c>
      <c r="F205" s="19">
        <v>-140.1942</v>
      </c>
      <c r="G205" s="19">
        <v>60.206099999999999</v>
      </c>
      <c r="H205" s="24">
        <v>6.3</v>
      </c>
      <c r="I205" s="24"/>
      <c r="J205" s="49">
        <f t="shared" si="6"/>
        <v>0.94</v>
      </c>
      <c r="K205" s="24">
        <v>25.6</v>
      </c>
      <c r="L205" s="24">
        <v>1.4</v>
      </c>
      <c r="M205" s="24">
        <v>0.44</v>
      </c>
      <c r="O205" t="s">
        <v>1016</v>
      </c>
      <c r="P205" s="27" t="s">
        <v>576</v>
      </c>
      <c r="Q205" s="19"/>
    </row>
    <row r="206" spans="1:17" s="18" customFormat="1" x14ac:dyDescent="0.2">
      <c r="A206" s="27">
        <v>205</v>
      </c>
      <c r="B206" s="27" t="s">
        <v>171</v>
      </c>
      <c r="C206" s="27"/>
      <c r="D206" s="27" t="s">
        <v>759</v>
      </c>
      <c r="E206" s="27" t="s">
        <v>714</v>
      </c>
      <c r="F206" s="19">
        <v>-139.845</v>
      </c>
      <c r="G206" s="19">
        <v>60.073599999999999</v>
      </c>
      <c r="H206" s="24">
        <v>13.7</v>
      </c>
      <c r="I206" s="24"/>
      <c r="J206" s="49">
        <f t="shared" si="6"/>
        <v>2.99</v>
      </c>
      <c r="K206" s="24">
        <v>25</v>
      </c>
      <c r="L206" s="24">
        <v>3.8</v>
      </c>
      <c r="M206" s="24">
        <v>1.74</v>
      </c>
      <c r="O206" t="s">
        <v>1016</v>
      </c>
      <c r="P206" s="27" t="s">
        <v>576</v>
      </c>
      <c r="Q206" s="19"/>
    </row>
    <row r="207" spans="1:17" s="18" customFormat="1" x14ac:dyDescent="0.2">
      <c r="A207" s="27">
        <v>206</v>
      </c>
      <c r="B207" s="27" t="s">
        <v>171</v>
      </c>
      <c r="C207" s="27"/>
      <c r="D207" s="27" t="s">
        <v>760</v>
      </c>
      <c r="E207" s="27" t="s">
        <v>714</v>
      </c>
      <c r="F207" s="19">
        <v>-139.935</v>
      </c>
      <c r="G207" s="19">
        <v>60.104700000000001</v>
      </c>
      <c r="H207" s="24">
        <v>17.7</v>
      </c>
      <c r="I207" s="24"/>
      <c r="J207" s="49">
        <f t="shared" si="6"/>
        <v>0.92</v>
      </c>
      <c r="K207" s="24">
        <v>49.4</v>
      </c>
      <c r="L207" s="24">
        <v>2.2000000000000002</v>
      </c>
      <c r="M207" s="24">
        <v>0.43</v>
      </c>
      <c r="O207" t="s">
        <v>1016</v>
      </c>
      <c r="P207" s="27" t="s">
        <v>576</v>
      </c>
      <c r="Q207" s="19"/>
    </row>
    <row r="208" spans="1:17" s="18" customFormat="1" x14ac:dyDescent="0.2">
      <c r="A208" s="27">
        <v>207</v>
      </c>
      <c r="B208" s="27" t="s">
        <v>171</v>
      </c>
      <c r="C208" s="27"/>
      <c r="D208" s="27" t="s">
        <v>756</v>
      </c>
      <c r="E208" s="27" t="s">
        <v>714</v>
      </c>
      <c r="F208" s="19">
        <v>-139.6403</v>
      </c>
      <c r="G208" s="19">
        <v>60.123899999999999</v>
      </c>
      <c r="H208" s="24">
        <v>25.3</v>
      </c>
      <c r="I208" s="24"/>
      <c r="J208" s="49">
        <f t="shared" si="6"/>
        <v>1.03</v>
      </c>
      <c r="K208" s="24">
        <v>23.3</v>
      </c>
      <c r="L208" s="24">
        <v>2.4</v>
      </c>
      <c r="M208" s="24">
        <v>0.5</v>
      </c>
      <c r="O208" t="s">
        <v>1016</v>
      </c>
      <c r="P208" s="27" t="s">
        <v>576</v>
      </c>
      <c r="Q208" s="19"/>
    </row>
    <row r="209" spans="1:17" s="18" customFormat="1" x14ac:dyDescent="0.2">
      <c r="A209" s="27">
        <v>208</v>
      </c>
      <c r="B209" s="27" t="s">
        <v>171</v>
      </c>
      <c r="C209" s="27"/>
      <c r="D209" s="27" t="s">
        <v>760</v>
      </c>
      <c r="E209" s="27" t="s">
        <v>714</v>
      </c>
      <c r="F209" s="19">
        <v>-139.81440000000001</v>
      </c>
      <c r="G209" s="19">
        <v>60.044400000000003</v>
      </c>
      <c r="H209" s="24">
        <v>23.6</v>
      </c>
      <c r="I209" s="24"/>
      <c r="J209" s="49">
        <f t="shared" si="6"/>
        <v>0.75</v>
      </c>
      <c r="K209" s="24">
        <v>37.5</v>
      </c>
      <c r="L209" s="24">
        <v>1.5</v>
      </c>
      <c r="M209" s="24">
        <v>0.32</v>
      </c>
      <c r="O209" t="s">
        <v>1016</v>
      </c>
      <c r="P209" s="27" t="s">
        <v>576</v>
      </c>
      <c r="Q209" s="19"/>
    </row>
    <row r="210" spans="1:17" s="18" customFormat="1" x14ac:dyDescent="0.2">
      <c r="A210" s="27">
        <v>209</v>
      </c>
      <c r="B210" s="27" t="s">
        <v>171</v>
      </c>
      <c r="C210" s="27"/>
      <c r="D210" s="27" t="s">
        <v>760</v>
      </c>
      <c r="E210" s="27" t="s">
        <v>714</v>
      </c>
      <c r="F210" s="19">
        <v>-139.97890000000001</v>
      </c>
      <c r="G210" s="19">
        <v>60.084400000000002</v>
      </c>
      <c r="H210" s="24">
        <v>27.6</v>
      </c>
      <c r="I210" s="24"/>
      <c r="J210" s="49">
        <f t="shared" si="6"/>
        <v>0.51</v>
      </c>
      <c r="K210" s="24">
        <v>42.7</v>
      </c>
      <c r="L210" s="24">
        <v>0.8</v>
      </c>
      <c r="M210" s="24">
        <v>0.17</v>
      </c>
      <c r="O210" t="s">
        <v>1016</v>
      </c>
      <c r="P210" s="27" t="s">
        <v>576</v>
      </c>
      <c r="Q210" s="19"/>
    </row>
    <row r="211" spans="1:17" s="18" customFormat="1" x14ac:dyDescent="0.2">
      <c r="A211" s="27">
        <v>210</v>
      </c>
      <c r="B211" s="27" t="s">
        <v>171</v>
      </c>
      <c r="C211" s="27"/>
      <c r="D211" s="27" t="s">
        <v>761</v>
      </c>
      <c r="E211" s="27" t="s">
        <v>714</v>
      </c>
      <c r="F211" s="19">
        <v>-140.33670000000001</v>
      </c>
      <c r="G211" s="19">
        <v>60.102800000000002</v>
      </c>
      <c r="H211" s="24">
        <v>18.3</v>
      </c>
      <c r="I211" s="24"/>
      <c r="J211" s="49">
        <f t="shared" si="6"/>
        <v>1.48</v>
      </c>
      <c r="K211" s="24">
        <v>46.7</v>
      </c>
      <c r="L211" s="24">
        <v>2.8</v>
      </c>
      <c r="M211" s="24">
        <v>0.78</v>
      </c>
      <c r="O211" t="s">
        <v>1016</v>
      </c>
      <c r="P211" s="27" t="s">
        <v>576</v>
      </c>
      <c r="Q211" s="19"/>
    </row>
    <row r="212" spans="1:17" s="18" customFormat="1" x14ac:dyDescent="0.2">
      <c r="A212" s="27">
        <v>211</v>
      </c>
      <c r="B212" s="27" t="s">
        <v>171</v>
      </c>
      <c r="C212" s="27"/>
      <c r="D212" s="27" t="s">
        <v>762</v>
      </c>
      <c r="E212" s="27" t="s">
        <v>714</v>
      </c>
      <c r="F212" s="19">
        <v>-139.93559999999999</v>
      </c>
      <c r="G212" s="19">
        <v>60.105600000000003</v>
      </c>
      <c r="H212" s="24">
        <v>15.5</v>
      </c>
      <c r="I212" s="24"/>
      <c r="J212" s="49">
        <f t="shared" si="6"/>
        <v>2.33</v>
      </c>
      <c r="K212" s="24">
        <v>52.3</v>
      </c>
      <c r="L212" s="24">
        <v>3.1</v>
      </c>
      <c r="M212" s="24">
        <v>1.32</v>
      </c>
      <c r="O212" t="s">
        <v>1016</v>
      </c>
      <c r="P212" s="27" t="s">
        <v>576</v>
      </c>
      <c r="Q212" s="19"/>
    </row>
    <row r="213" spans="1:17" s="18" customFormat="1" x14ac:dyDescent="0.2">
      <c r="A213" s="27">
        <v>212</v>
      </c>
      <c r="B213" s="27" t="s">
        <v>171</v>
      </c>
      <c r="C213" s="27"/>
      <c r="D213" s="27" t="s">
        <v>763</v>
      </c>
      <c r="E213" s="27" t="s">
        <v>714</v>
      </c>
      <c r="F213" s="19">
        <v>-139.72110000000001</v>
      </c>
      <c r="G213" s="19">
        <v>59.993600000000001</v>
      </c>
      <c r="H213" s="24">
        <v>24.1</v>
      </c>
      <c r="I213" s="24"/>
      <c r="J213" s="49">
        <f t="shared" si="6"/>
        <v>0.96</v>
      </c>
      <c r="K213" s="24">
        <v>43.6</v>
      </c>
      <c r="L213" s="24">
        <v>1.5</v>
      </c>
      <c r="M213" s="24">
        <v>0.45</v>
      </c>
      <c r="O213" t="s">
        <v>1016</v>
      </c>
      <c r="P213" s="27" t="s">
        <v>576</v>
      </c>
      <c r="Q213" s="19"/>
    </row>
    <row r="214" spans="1:17" s="18" customFormat="1" x14ac:dyDescent="0.2">
      <c r="A214" s="27">
        <v>213</v>
      </c>
      <c r="B214" s="27" t="s">
        <v>171</v>
      </c>
      <c r="C214" s="27"/>
      <c r="D214" s="27" t="s">
        <v>763</v>
      </c>
      <c r="E214" s="27" t="s">
        <v>714</v>
      </c>
      <c r="F214" s="19">
        <v>-140.12280000000001</v>
      </c>
      <c r="G214" s="19">
        <v>60.089399999999998</v>
      </c>
      <c r="H214" s="24">
        <v>21.9</v>
      </c>
      <c r="I214" s="24"/>
      <c r="J214" s="49">
        <f t="shared" si="6"/>
        <v>0.56000000000000005</v>
      </c>
      <c r="K214" s="24">
        <v>42.2</v>
      </c>
      <c r="L214" s="24">
        <v>1.4</v>
      </c>
      <c r="M214" s="24">
        <v>0.2</v>
      </c>
      <c r="O214" t="s">
        <v>1016</v>
      </c>
      <c r="P214" s="27" t="s">
        <v>576</v>
      </c>
      <c r="Q214" s="19"/>
    </row>
    <row r="215" spans="1:17" s="18" customFormat="1" x14ac:dyDescent="0.2">
      <c r="A215" s="27">
        <v>214</v>
      </c>
      <c r="B215" s="27" t="s">
        <v>171</v>
      </c>
      <c r="C215" s="27"/>
      <c r="D215" s="27" t="s">
        <v>764</v>
      </c>
      <c r="E215" s="27" t="s">
        <v>714</v>
      </c>
      <c r="F215" s="19">
        <v>-140.31440000000001</v>
      </c>
      <c r="G215" s="19">
        <v>60.113599999999998</v>
      </c>
      <c r="H215" s="24">
        <v>16.600000000000001</v>
      </c>
      <c r="I215" s="24"/>
      <c r="J215" s="49">
        <f t="shared" si="6"/>
        <v>0.47</v>
      </c>
      <c r="K215" s="24">
        <v>58.5</v>
      </c>
      <c r="L215" s="24">
        <v>1</v>
      </c>
      <c r="M215" s="24">
        <v>0.14000000000000001</v>
      </c>
      <c r="O215" t="s">
        <v>1016</v>
      </c>
      <c r="P215" s="27" t="s">
        <v>576</v>
      </c>
      <c r="Q215" s="19"/>
    </row>
    <row r="216" spans="1:17" s="18" customFormat="1" x14ac:dyDescent="0.2">
      <c r="A216" s="27">
        <v>215</v>
      </c>
      <c r="B216" s="27" t="s">
        <v>171</v>
      </c>
      <c r="C216" s="27"/>
      <c r="D216" s="27" t="s">
        <v>765</v>
      </c>
      <c r="E216" s="27" t="s">
        <v>714</v>
      </c>
      <c r="F216" s="19">
        <v>-140.09</v>
      </c>
      <c r="G216" s="19">
        <v>60.086100000000002</v>
      </c>
      <c r="H216" s="24">
        <v>11.3</v>
      </c>
      <c r="I216" s="24"/>
      <c r="J216" s="49">
        <f t="shared" si="6"/>
        <v>1.3</v>
      </c>
      <c r="K216" s="24">
        <v>48.7</v>
      </c>
      <c r="L216" s="24">
        <v>2.2999999999999998</v>
      </c>
      <c r="M216" s="24">
        <v>0.67</v>
      </c>
      <c r="O216" t="s">
        <v>1016</v>
      </c>
      <c r="P216" s="27" t="s">
        <v>576</v>
      </c>
      <c r="Q216" s="19"/>
    </row>
    <row r="217" spans="1:17" s="18" customFormat="1" x14ac:dyDescent="0.2">
      <c r="A217" s="27">
        <v>216</v>
      </c>
      <c r="B217" s="27" t="s">
        <v>171</v>
      </c>
      <c r="C217" s="27"/>
      <c r="D217" s="27" t="s">
        <v>764</v>
      </c>
      <c r="E217" s="27" t="s">
        <v>714</v>
      </c>
      <c r="F217" s="19">
        <v>-139.8742</v>
      </c>
      <c r="G217" s="19">
        <v>60.097200000000001</v>
      </c>
      <c r="H217" s="24">
        <v>19.7</v>
      </c>
      <c r="I217" s="24"/>
      <c r="J217" s="49">
        <f t="shared" si="6"/>
        <v>1.37</v>
      </c>
      <c r="K217" s="24">
        <v>34.5</v>
      </c>
      <c r="L217" s="24">
        <v>1.8</v>
      </c>
      <c r="M217" s="24">
        <v>0.71</v>
      </c>
      <c r="O217" t="s">
        <v>1016</v>
      </c>
      <c r="P217" s="27" t="s">
        <v>576</v>
      </c>
      <c r="Q217" s="19"/>
    </row>
    <row r="218" spans="1:17" s="18" customFormat="1" x14ac:dyDescent="0.2">
      <c r="A218" s="27">
        <v>217</v>
      </c>
      <c r="B218" s="27" t="s">
        <v>171</v>
      </c>
      <c r="C218" s="27"/>
      <c r="D218" s="27" t="s">
        <v>765</v>
      </c>
      <c r="E218" s="27" t="s">
        <v>714</v>
      </c>
      <c r="F218" s="19">
        <v>-140.1508</v>
      </c>
      <c r="G218" s="19">
        <v>60.070799999999998</v>
      </c>
      <c r="H218" s="24">
        <v>24.9</v>
      </c>
      <c r="I218" s="24"/>
      <c r="J218" s="49">
        <f t="shared" si="6"/>
        <v>0.69</v>
      </c>
      <c r="K218" s="24">
        <v>53.9</v>
      </c>
      <c r="L218" s="24">
        <v>1.2</v>
      </c>
      <c r="M218" s="24">
        <v>0.28000000000000003</v>
      </c>
      <c r="O218" t="s">
        <v>1016</v>
      </c>
      <c r="P218" s="27" t="s">
        <v>576</v>
      </c>
      <c r="Q218" s="19"/>
    </row>
    <row r="219" spans="1:17" s="18" customFormat="1" x14ac:dyDescent="0.2">
      <c r="A219" s="27">
        <v>218</v>
      </c>
      <c r="B219" s="27" t="s">
        <v>171</v>
      </c>
      <c r="C219" s="27"/>
      <c r="D219" s="27" t="s">
        <v>766</v>
      </c>
      <c r="E219" s="27" t="s">
        <v>714</v>
      </c>
      <c r="F219" s="19">
        <v>-140.97810000000001</v>
      </c>
      <c r="G219" s="19">
        <v>60.23</v>
      </c>
      <c r="H219" s="24">
        <v>10.6</v>
      </c>
      <c r="I219" s="24"/>
      <c r="J219" s="49">
        <f t="shared" si="6"/>
        <v>1.22</v>
      </c>
      <c r="K219" s="24">
        <v>43</v>
      </c>
      <c r="L219" s="24">
        <v>2.4</v>
      </c>
      <c r="M219" s="24">
        <v>0.62</v>
      </c>
      <c r="O219" t="s">
        <v>1016</v>
      </c>
      <c r="P219" s="27" t="s">
        <v>576</v>
      </c>
      <c r="Q219" s="19"/>
    </row>
    <row r="220" spans="1:17" s="18" customFormat="1" x14ac:dyDescent="0.2">
      <c r="A220" s="27">
        <v>219</v>
      </c>
      <c r="B220" s="27" t="s">
        <v>171</v>
      </c>
      <c r="C220" s="27"/>
      <c r="D220" s="27" t="s">
        <v>767</v>
      </c>
      <c r="E220" s="27" t="s">
        <v>714</v>
      </c>
      <c r="F220" s="19">
        <v>-139.69970000000001</v>
      </c>
      <c r="G220" s="19">
        <v>60.086399999999998</v>
      </c>
      <c r="H220" s="24">
        <v>16.899999999999999</v>
      </c>
      <c r="I220" s="24"/>
      <c r="J220" s="49">
        <f t="shared" si="6"/>
        <v>0.89</v>
      </c>
      <c r="K220" s="24">
        <v>47.3</v>
      </c>
      <c r="L220" s="24">
        <v>1.7</v>
      </c>
      <c r="M220" s="24">
        <v>0.41</v>
      </c>
      <c r="O220" t="s">
        <v>1016</v>
      </c>
      <c r="P220" s="27" t="s">
        <v>576</v>
      </c>
      <c r="Q220" s="19"/>
    </row>
    <row r="221" spans="1:17" s="18" customFormat="1" x14ac:dyDescent="0.2">
      <c r="A221" s="27">
        <v>220</v>
      </c>
      <c r="B221" s="27" t="s">
        <v>171</v>
      </c>
      <c r="C221" s="27"/>
      <c r="D221" s="27" t="s">
        <v>768</v>
      </c>
      <c r="E221" s="27" t="s">
        <v>714</v>
      </c>
      <c r="F221" s="19">
        <v>-139.76329999999999</v>
      </c>
      <c r="G221" s="19">
        <v>60.021700000000003</v>
      </c>
      <c r="H221" s="24">
        <v>22.3</v>
      </c>
      <c r="I221" s="24"/>
      <c r="J221" s="49">
        <f t="shared" si="6"/>
        <v>0.8</v>
      </c>
      <c r="K221" s="24">
        <v>40.5</v>
      </c>
      <c r="L221" s="24">
        <v>1.8</v>
      </c>
      <c r="M221" s="24">
        <v>0.35</v>
      </c>
      <c r="O221" t="s">
        <v>1016</v>
      </c>
      <c r="P221" s="27" t="s">
        <v>576</v>
      </c>
      <c r="Q221" s="19"/>
    </row>
    <row r="222" spans="1:17" s="18" customFormat="1" x14ac:dyDescent="0.2">
      <c r="A222" s="27">
        <v>221</v>
      </c>
      <c r="B222" s="27" t="s">
        <v>171</v>
      </c>
      <c r="C222" s="27"/>
      <c r="D222" s="27" t="s">
        <v>768</v>
      </c>
      <c r="E222" s="27" t="s">
        <v>714</v>
      </c>
      <c r="F222" s="19">
        <v>-139.7225</v>
      </c>
      <c r="G222" s="19">
        <v>60.1511</v>
      </c>
      <c r="H222" s="24">
        <v>12</v>
      </c>
      <c r="I222" s="24"/>
      <c r="J222" s="49">
        <f t="shared" si="6"/>
        <v>1.21</v>
      </c>
      <c r="K222" s="24">
        <v>31.4</v>
      </c>
      <c r="L222" s="24">
        <v>2.9</v>
      </c>
      <c r="M222" s="24">
        <v>0.61</v>
      </c>
      <c r="O222" t="s">
        <v>1016</v>
      </c>
      <c r="P222" s="27" t="s">
        <v>576</v>
      </c>
      <c r="Q222" s="19"/>
    </row>
    <row r="223" spans="1:17" s="18" customFormat="1" x14ac:dyDescent="0.2">
      <c r="A223" s="27">
        <v>222</v>
      </c>
      <c r="B223" s="27" t="s">
        <v>171</v>
      </c>
      <c r="C223" s="27"/>
      <c r="D223" s="27" t="s">
        <v>769</v>
      </c>
      <c r="E223" s="27" t="s">
        <v>714</v>
      </c>
      <c r="F223" s="19">
        <v>-139.73169999999999</v>
      </c>
      <c r="G223" s="19">
        <v>60.1447</v>
      </c>
      <c r="H223" s="24">
        <v>23.4</v>
      </c>
      <c r="I223" s="24"/>
      <c r="J223" s="49">
        <f t="shared" si="6"/>
        <v>0.8</v>
      </c>
      <c r="K223" s="24">
        <v>30.5</v>
      </c>
      <c r="L223" s="24">
        <v>1.7</v>
      </c>
      <c r="M223" s="24">
        <v>0.35</v>
      </c>
      <c r="O223" t="s">
        <v>1016</v>
      </c>
      <c r="P223" s="27" t="s">
        <v>576</v>
      </c>
      <c r="Q223" s="19"/>
    </row>
    <row r="224" spans="1:17" s="18" customFormat="1" x14ac:dyDescent="0.2">
      <c r="A224" s="27">
        <v>223</v>
      </c>
      <c r="B224" s="27" t="s">
        <v>171</v>
      </c>
      <c r="C224" s="27"/>
      <c r="D224" s="27" t="s">
        <v>770</v>
      </c>
      <c r="E224" s="27" t="s">
        <v>714</v>
      </c>
      <c r="F224" s="19">
        <v>-140.32220000000001</v>
      </c>
      <c r="G224" s="19">
        <v>60.125300000000003</v>
      </c>
      <c r="H224" s="24">
        <v>28.7</v>
      </c>
      <c r="I224" s="24"/>
      <c r="J224" s="49">
        <f t="shared" si="6"/>
        <v>0.69</v>
      </c>
      <c r="K224" s="24">
        <v>53.8</v>
      </c>
      <c r="L224" s="24">
        <v>1.2</v>
      </c>
      <c r="M224" s="24">
        <v>0.28000000000000003</v>
      </c>
      <c r="O224" t="s">
        <v>1016</v>
      </c>
      <c r="P224" s="27" t="s">
        <v>576</v>
      </c>
      <c r="Q224" s="19"/>
    </row>
    <row r="225" spans="1:17" s="18" customFormat="1" x14ac:dyDescent="0.2">
      <c r="A225" s="27">
        <v>224</v>
      </c>
      <c r="B225" s="27" t="s">
        <v>171</v>
      </c>
      <c r="C225" s="27"/>
      <c r="D225" s="27" t="s">
        <v>771</v>
      </c>
      <c r="E225" s="27" t="s">
        <v>714</v>
      </c>
      <c r="F225" s="19">
        <v>-140.34970000000001</v>
      </c>
      <c r="G225" s="19">
        <v>60.099400000000003</v>
      </c>
      <c r="H225" s="24">
        <v>12.5</v>
      </c>
      <c r="I225" s="24"/>
      <c r="J225" s="49">
        <f t="shared" si="6"/>
        <v>1.9</v>
      </c>
      <c r="K225" s="24">
        <v>30.3</v>
      </c>
      <c r="L225" s="24">
        <v>2.7</v>
      </c>
      <c r="M225" s="24">
        <v>1.05</v>
      </c>
      <c r="O225" t="s">
        <v>1016</v>
      </c>
      <c r="P225" s="27" t="s">
        <v>576</v>
      </c>
      <c r="Q225" s="19"/>
    </row>
    <row r="226" spans="1:17" s="18" customFormat="1" x14ac:dyDescent="0.2">
      <c r="A226" s="27">
        <v>225</v>
      </c>
      <c r="B226" s="27" t="s">
        <v>171</v>
      </c>
      <c r="C226" s="27"/>
      <c r="D226" s="27" t="s">
        <v>772</v>
      </c>
      <c r="E226" s="27" t="s">
        <v>714</v>
      </c>
      <c r="F226" s="19">
        <v>-139.5778</v>
      </c>
      <c r="G226" s="19">
        <v>60.223100000000002</v>
      </c>
      <c r="H226" s="24">
        <v>19.7</v>
      </c>
      <c r="I226" s="24"/>
      <c r="J226" s="49">
        <f t="shared" ref="J226:J289" si="7">IF(M226&gt;=2, ROUND((1.7102*M226+2.7668),2),ROUND((1.5763*M226+0.24675),2))</f>
        <v>1.49</v>
      </c>
      <c r="K226" s="24">
        <v>16.2</v>
      </c>
      <c r="L226" s="24">
        <v>1.6</v>
      </c>
      <c r="M226" s="24">
        <v>0.79</v>
      </c>
      <c r="O226" t="s">
        <v>1016</v>
      </c>
      <c r="P226" s="27" t="s">
        <v>576</v>
      </c>
      <c r="Q226" s="19"/>
    </row>
    <row r="227" spans="1:17" s="18" customFormat="1" x14ac:dyDescent="0.2">
      <c r="A227" s="27">
        <v>226</v>
      </c>
      <c r="B227" s="27" t="s">
        <v>171</v>
      </c>
      <c r="C227" s="27"/>
      <c r="D227" s="27" t="s">
        <v>773</v>
      </c>
      <c r="E227" s="27" t="s">
        <v>714</v>
      </c>
      <c r="F227" s="19">
        <v>-140.34219999999999</v>
      </c>
      <c r="G227" s="19">
        <v>60.102800000000002</v>
      </c>
      <c r="H227" s="24">
        <v>13.3</v>
      </c>
      <c r="I227" s="24"/>
      <c r="J227" s="49">
        <f t="shared" si="7"/>
        <v>2.94</v>
      </c>
      <c r="K227" s="24">
        <v>41.9</v>
      </c>
      <c r="L227" s="24">
        <v>3.3</v>
      </c>
      <c r="M227" s="24">
        <v>1.71</v>
      </c>
      <c r="O227" t="s">
        <v>1016</v>
      </c>
      <c r="P227" s="27" t="s">
        <v>576</v>
      </c>
      <c r="Q227" s="19"/>
    </row>
    <row r="228" spans="1:17" s="18" customFormat="1" x14ac:dyDescent="0.2">
      <c r="A228" s="27">
        <v>227</v>
      </c>
      <c r="B228" s="27" t="s">
        <v>171</v>
      </c>
      <c r="C228" s="27"/>
      <c r="D228" s="27" t="s">
        <v>774</v>
      </c>
      <c r="E228" s="27" t="s">
        <v>714</v>
      </c>
      <c r="F228" s="19">
        <v>-140.31190000000001</v>
      </c>
      <c r="G228" s="19">
        <v>60.123100000000001</v>
      </c>
      <c r="H228" s="24">
        <v>22.1</v>
      </c>
      <c r="I228" s="24"/>
      <c r="J228" s="49">
        <f t="shared" si="7"/>
        <v>0.75</v>
      </c>
      <c r="K228" s="24">
        <v>31</v>
      </c>
      <c r="L228" s="24">
        <v>1.1000000000000001</v>
      </c>
      <c r="M228" s="24">
        <v>0.32</v>
      </c>
      <c r="O228" t="s">
        <v>1016</v>
      </c>
      <c r="P228" s="27" t="s">
        <v>576</v>
      </c>
      <c r="Q228" s="19"/>
    </row>
    <row r="229" spans="1:17" s="18" customFormat="1" x14ac:dyDescent="0.2">
      <c r="A229" s="27">
        <v>228</v>
      </c>
      <c r="B229" s="27" t="s">
        <v>171</v>
      </c>
      <c r="C229" s="27"/>
      <c r="D229" s="27" t="s">
        <v>775</v>
      </c>
      <c r="E229" s="27" t="s">
        <v>714</v>
      </c>
      <c r="F229" s="19">
        <v>-139.8664</v>
      </c>
      <c r="G229" s="19">
        <v>60.075000000000003</v>
      </c>
      <c r="H229" s="24">
        <v>6.9</v>
      </c>
      <c r="I229" s="24"/>
      <c r="J229" s="49">
        <f t="shared" si="7"/>
        <v>1.67</v>
      </c>
      <c r="K229" s="24">
        <v>41.3</v>
      </c>
      <c r="L229" s="24">
        <v>2.9</v>
      </c>
      <c r="M229" s="24">
        <v>0.9</v>
      </c>
      <c r="O229" t="s">
        <v>1016</v>
      </c>
      <c r="P229" s="27" t="s">
        <v>576</v>
      </c>
      <c r="Q229" s="19"/>
    </row>
    <row r="230" spans="1:17" s="18" customFormat="1" x14ac:dyDescent="0.2">
      <c r="A230" s="27">
        <v>229</v>
      </c>
      <c r="B230" s="27" t="s">
        <v>171</v>
      </c>
      <c r="C230" s="27"/>
      <c r="D230" s="27" t="s">
        <v>776</v>
      </c>
      <c r="E230" s="27" t="s">
        <v>714</v>
      </c>
      <c r="F230" s="19">
        <v>-140.45580000000001</v>
      </c>
      <c r="G230" s="19">
        <v>60.234699999999997</v>
      </c>
      <c r="H230" s="24">
        <v>27.7</v>
      </c>
      <c r="I230" s="24"/>
      <c r="J230" s="49">
        <f t="shared" si="7"/>
        <v>0.51</v>
      </c>
      <c r="K230" s="24">
        <v>59.4</v>
      </c>
      <c r="L230" s="24">
        <v>1.1000000000000001</v>
      </c>
      <c r="M230" s="24">
        <v>0.17</v>
      </c>
      <c r="O230" t="s">
        <v>1016</v>
      </c>
      <c r="P230" s="27" t="s">
        <v>576</v>
      </c>
      <c r="Q230" s="19"/>
    </row>
    <row r="231" spans="1:17" s="18" customFormat="1" x14ac:dyDescent="0.2">
      <c r="A231" s="27">
        <v>230</v>
      </c>
      <c r="B231" s="27" t="s">
        <v>171</v>
      </c>
      <c r="C231" s="27"/>
      <c r="D231" s="27" t="s">
        <v>777</v>
      </c>
      <c r="E231" s="27" t="s">
        <v>714</v>
      </c>
      <c r="F231" s="19">
        <v>-140.30170000000001</v>
      </c>
      <c r="G231" s="19">
        <v>60.104700000000001</v>
      </c>
      <c r="H231" s="24">
        <v>8.6</v>
      </c>
      <c r="I231" s="24"/>
      <c r="J231" s="49">
        <f t="shared" si="7"/>
        <v>1.79</v>
      </c>
      <c r="K231" s="24">
        <v>48.1</v>
      </c>
      <c r="L231" s="24">
        <v>2.5</v>
      </c>
      <c r="M231" s="24">
        <v>0.98</v>
      </c>
      <c r="O231" t="s">
        <v>1016</v>
      </c>
      <c r="P231" s="27" t="s">
        <v>576</v>
      </c>
      <c r="Q231" s="19"/>
    </row>
    <row r="232" spans="1:17" s="18" customFormat="1" x14ac:dyDescent="0.2">
      <c r="A232" s="27">
        <v>231</v>
      </c>
      <c r="B232" s="27" t="s">
        <v>171</v>
      </c>
      <c r="C232" s="27"/>
      <c r="D232" s="27" t="s">
        <v>778</v>
      </c>
      <c r="E232" s="27" t="s">
        <v>714</v>
      </c>
      <c r="F232" s="19">
        <v>-140.09219999999999</v>
      </c>
      <c r="G232" s="19">
        <v>60.059199999999997</v>
      </c>
      <c r="H232" s="24">
        <v>20.100000000000001</v>
      </c>
      <c r="I232" s="24"/>
      <c r="J232" s="49">
        <f t="shared" si="7"/>
        <v>0.78</v>
      </c>
      <c r="K232" s="24">
        <v>45.4</v>
      </c>
      <c r="L232" s="24">
        <v>1.4</v>
      </c>
      <c r="M232" s="24">
        <v>0.34</v>
      </c>
      <c r="O232" t="s">
        <v>1016</v>
      </c>
      <c r="P232" s="27" t="s">
        <v>576</v>
      </c>
      <c r="Q232" s="19"/>
    </row>
    <row r="233" spans="1:17" s="18" customFormat="1" x14ac:dyDescent="0.2">
      <c r="A233" s="27">
        <v>232</v>
      </c>
      <c r="B233" s="27" t="s">
        <v>171</v>
      </c>
      <c r="C233" s="27"/>
      <c r="D233" s="27" t="s">
        <v>779</v>
      </c>
      <c r="E233" s="27" t="s">
        <v>714</v>
      </c>
      <c r="F233" s="19">
        <v>-139.90309999999999</v>
      </c>
      <c r="G233" s="19">
        <v>60.148099999999999</v>
      </c>
      <c r="H233" s="24">
        <v>21</v>
      </c>
      <c r="I233" s="24"/>
      <c r="J233" s="49">
        <f t="shared" si="7"/>
        <v>1.73</v>
      </c>
      <c r="K233" s="24">
        <v>48.8</v>
      </c>
      <c r="L233" s="24">
        <v>3</v>
      </c>
      <c r="M233" s="24">
        <v>0.94</v>
      </c>
      <c r="O233" t="s">
        <v>1016</v>
      </c>
      <c r="P233" s="27" t="s">
        <v>576</v>
      </c>
      <c r="Q233" s="19"/>
    </row>
    <row r="234" spans="1:17" s="18" customFormat="1" x14ac:dyDescent="0.2">
      <c r="A234" s="27">
        <v>233</v>
      </c>
      <c r="B234" s="27" t="s">
        <v>171</v>
      </c>
      <c r="C234" s="27"/>
      <c r="D234" s="27" t="s">
        <v>780</v>
      </c>
      <c r="E234" s="27" t="s">
        <v>714</v>
      </c>
      <c r="F234" s="19">
        <v>-139.72890000000001</v>
      </c>
      <c r="G234" s="19">
        <v>60.145600000000002</v>
      </c>
      <c r="H234" s="24">
        <v>25.5</v>
      </c>
      <c r="I234" s="24"/>
      <c r="J234" s="49">
        <f t="shared" si="7"/>
        <v>1.1599999999999999</v>
      </c>
      <c r="K234" s="24">
        <v>59.9</v>
      </c>
      <c r="L234" s="24">
        <v>1.8</v>
      </c>
      <c r="M234" s="24">
        <v>0.57999999999999996</v>
      </c>
      <c r="O234" t="s">
        <v>1016</v>
      </c>
      <c r="P234" s="27" t="s">
        <v>576</v>
      </c>
      <c r="Q234" s="19"/>
    </row>
    <row r="235" spans="1:17" s="18" customFormat="1" x14ac:dyDescent="0.2">
      <c r="A235" s="27">
        <v>234</v>
      </c>
      <c r="B235" s="27" t="s">
        <v>171</v>
      </c>
      <c r="C235" s="27"/>
      <c r="D235" s="27" t="s">
        <v>781</v>
      </c>
      <c r="E235" s="27" t="s">
        <v>714</v>
      </c>
      <c r="F235" s="19">
        <v>-140.33580000000001</v>
      </c>
      <c r="G235" s="19">
        <v>60.102800000000002</v>
      </c>
      <c r="H235" s="24">
        <v>18.3</v>
      </c>
      <c r="I235" s="24"/>
      <c r="J235" s="49">
        <f t="shared" si="7"/>
        <v>1.73</v>
      </c>
      <c r="K235" s="24">
        <v>24.1</v>
      </c>
      <c r="L235" s="24">
        <v>3</v>
      </c>
      <c r="M235" s="24">
        <v>0.94</v>
      </c>
      <c r="O235" t="s">
        <v>1016</v>
      </c>
      <c r="P235" s="27" t="s">
        <v>576</v>
      </c>
      <c r="Q235" s="19"/>
    </row>
    <row r="236" spans="1:17" s="18" customFormat="1" x14ac:dyDescent="0.2">
      <c r="A236" s="27">
        <v>235</v>
      </c>
      <c r="B236" s="27" t="s">
        <v>171</v>
      </c>
      <c r="C236" s="27"/>
      <c r="D236" s="27" t="s">
        <v>782</v>
      </c>
      <c r="E236" s="27" t="s">
        <v>714</v>
      </c>
      <c r="F236" s="19">
        <v>-140.32060000000001</v>
      </c>
      <c r="G236" s="19">
        <v>60.125</v>
      </c>
      <c r="H236" s="24">
        <v>26.9</v>
      </c>
      <c r="I236" s="24"/>
      <c r="J236" s="49">
        <f t="shared" si="7"/>
        <v>1.08</v>
      </c>
      <c r="K236" s="24">
        <v>63.1</v>
      </c>
      <c r="L236" s="24">
        <v>1.4</v>
      </c>
      <c r="M236" s="24">
        <v>0.53</v>
      </c>
      <c r="O236" t="s">
        <v>1016</v>
      </c>
      <c r="P236" s="27" t="s">
        <v>576</v>
      </c>
      <c r="Q236" s="19"/>
    </row>
    <row r="237" spans="1:17" s="18" customFormat="1" x14ac:dyDescent="0.2">
      <c r="A237" s="27">
        <v>236</v>
      </c>
      <c r="B237" s="27" t="s">
        <v>171</v>
      </c>
      <c r="C237" s="27"/>
      <c r="D237" s="27" t="s">
        <v>783</v>
      </c>
      <c r="E237" s="27" t="s">
        <v>714</v>
      </c>
      <c r="F237" s="19">
        <v>-140.31809999999999</v>
      </c>
      <c r="G237" s="19">
        <v>60.1233</v>
      </c>
      <c r="H237" s="24">
        <v>25.9</v>
      </c>
      <c r="I237" s="24"/>
      <c r="J237" s="49">
        <f t="shared" si="7"/>
        <v>0.55000000000000004</v>
      </c>
      <c r="K237" s="24">
        <v>35.799999999999997</v>
      </c>
      <c r="L237" s="24">
        <v>1.4</v>
      </c>
      <c r="M237" s="24">
        <v>0.19</v>
      </c>
      <c r="O237" t="s">
        <v>1016</v>
      </c>
      <c r="P237" s="27" t="s">
        <v>576</v>
      </c>
      <c r="Q237" s="19"/>
    </row>
    <row r="238" spans="1:17" s="18" customFormat="1" x14ac:dyDescent="0.2">
      <c r="A238" s="27">
        <v>237</v>
      </c>
      <c r="B238" s="27" t="s">
        <v>171</v>
      </c>
      <c r="C238" s="27"/>
      <c r="D238" s="27" t="s">
        <v>784</v>
      </c>
      <c r="E238" s="27" t="s">
        <v>714</v>
      </c>
      <c r="F238" s="19">
        <v>-140.3186</v>
      </c>
      <c r="G238" s="19">
        <v>60.124400000000001</v>
      </c>
      <c r="H238" s="24">
        <v>25.7</v>
      </c>
      <c r="I238" s="24"/>
      <c r="J238" s="49">
        <f t="shared" si="7"/>
        <v>0.53</v>
      </c>
      <c r="K238" s="24">
        <v>54.3</v>
      </c>
      <c r="L238" s="24">
        <v>1.5</v>
      </c>
      <c r="M238" s="24">
        <v>0.18</v>
      </c>
      <c r="O238" t="s">
        <v>1016</v>
      </c>
      <c r="P238" s="27" t="s">
        <v>576</v>
      </c>
      <c r="Q238" s="19"/>
    </row>
    <row r="239" spans="1:17" s="18" customFormat="1" x14ac:dyDescent="0.2">
      <c r="A239" s="27">
        <v>238</v>
      </c>
      <c r="B239" s="27" t="s">
        <v>171</v>
      </c>
      <c r="C239" s="27"/>
      <c r="D239" s="27" t="s">
        <v>785</v>
      </c>
      <c r="E239" s="27" t="s">
        <v>714</v>
      </c>
      <c r="F239" s="19">
        <v>-139.7158</v>
      </c>
      <c r="G239" s="19">
        <v>60.0047</v>
      </c>
      <c r="H239" s="24">
        <v>17</v>
      </c>
      <c r="I239" s="24"/>
      <c r="J239" s="49">
        <f t="shared" si="7"/>
        <v>6.84</v>
      </c>
      <c r="K239" s="24">
        <v>31.9</v>
      </c>
      <c r="L239" s="24">
        <v>5.0999999999999996</v>
      </c>
      <c r="M239" s="24">
        <v>2.38</v>
      </c>
      <c r="O239" t="s">
        <v>1016</v>
      </c>
      <c r="P239" s="27" t="s">
        <v>576</v>
      </c>
      <c r="Q239" s="19"/>
    </row>
    <row r="240" spans="1:17" s="18" customFormat="1" x14ac:dyDescent="0.2">
      <c r="A240" s="27">
        <v>239</v>
      </c>
      <c r="B240" s="27" t="s">
        <v>171</v>
      </c>
      <c r="C240" s="27"/>
      <c r="D240" s="27" t="s">
        <v>784</v>
      </c>
      <c r="E240" s="27" t="s">
        <v>714</v>
      </c>
      <c r="F240" s="19">
        <v>-140.3742</v>
      </c>
      <c r="G240" s="19">
        <v>60.079700000000003</v>
      </c>
      <c r="H240" s="24">
        <v>15.6</v>
      </c>
      <c r="I240" s="24"/>
      <c r="J240" s="49">
        <f t="shared" si="7"/>
        <v>0.77</v>
      </c>
      <c r="K240" s="24">
        <v>57.3</v>
      </c>
      <c r="L240" s="24">
        <v>1.6</v>
      </c>
      <c r="M240" s="24">
        <v>0.33</v>
      </c>
      <c r="O240" t="s">
        <v>1016</v>
      </c>
      <c r="P240" s="27" t="s">
        <v>576</v>
      </c>
      <c r="Q240" s="19"/>
    </row>
    <row r="241" spans="1:17" s="18" customFormat="1" x14ac:dyDescent="0.2">
      <c r="A241" s="27">
        <v>240</v>
      </c>
      <c r="B241" s="27" t="s">
        <v>171</v>
      </c>
      <c r="C241" s="27"/>
      <c r="D241" s="27" t="s">
        <v>784</v>
      </c>
      <c r="E241" s="27" t="s">
        <v>714</v>
      </c>
      <c r="F241" s="19">
        <v>-140.31440000000001</v>
      </c>
      <c r="G241" s="19">
        <v>60.070300000000003</v>
      </c>
      <c r="H241" s="24">
        <v>19.7</v>
      </c>
      <c r="I241" s="24"/>
      <c r="J241" s="49">
        <f t="shared" si="7"/>
        <v>1.18</v>
      </c>
      <c r="K241" s="24">
        <v>35.4</v>
      </c>
      <c r="L241" s="24">
        <v>2.2000000000000002</v>
      </c>
      <c r="M241" s="24">
        <v>0.59</v>
      </c>
      <c r="O241" t="s">
        <v>1016</v>
      </c>
      <c r="P241" s="27" t="s">
        <v>576</v>
      </c>
      <c r="Q241" s="19"/>
    </row>
    <row r="242" spans="1:17" s="18" customFormat="1" x14ac:dyDescent="0.2">
      <c r="A242" s="27">
        <v>241</v>
      </c>
      <c r="B242" s="27" t="s">
        <v>171</v>
      </c>
      <c r="C242" s="27"/>
      <c r="D242" s="27" t="s">
        <v>786</v>
      </c>
      <c r="E242" s="27" t="s">
        <v>714</v>
      </c>
      <c r="F242" s="19">
        <v>-139.84559999999999</v>
      </c>
      <c r="G242" s="19">
        <v>60.073599999999999</v>
      </c>
      <c r="H242" s="24">
        <v>19.3</v>
      </c>
      <c r="I242" s="24"/>
      <c r="J242" s="49">
        <f t="shared" si="7"/>
        <v>1.19</v>
      </c>
      <c r="K242" s="24">
        <v>33.5</v>
      </c>
      <c r="L242" s="24">
        <v>2.2999999999999998</v>
      </c>
      <c r="M242" s="24">
        <v>0.6</v>
      </c>
      <c r="O242" t="s">
        <v>1016</v>
      </c>
      <c r="P242" s="27" t="s">
        <v>576</v>
      </c>
      <c r="Q242" s="19"/>
    </row>
    <row r="243" spans="1:17" s="18" customFormat="1" x14ac:dyDescent="0.2">
      <c r="A243" s="27">
        <v>242</v>
      </c>
      <c r="B243" s="27" t="s">
        <v>171</v>
      </c>
      <c r="C243" s="27"/>
      <c r="D243" s="27" t="s">
        <v>788</v>
      </c>
      <c r="E243" s="27" t="s">
        <v>714</v>
      </c>
      <c r="F243" s="19">
        <v>-140.16390000000001</v>
      </c>
      <c r="G243" s="19">
        <v>60.183900000000001</v>
      </c>
      <c r="H243" s="24">
        <v>24.3</v>
      </c>
      <c r="I243" s="24"/>
      <c r="J243" s="49">
        <f t="shared" si="7"/>
        <v>1.51</v>
      </c>
      <c r="K243" s="24">
        <v>36.1</v>
      </c>
      <c r="L243" s="24">
        <v>2.5</v>
      </c>
      <c r="M243" s="24">
        <v>0.8</v>
      </c>
      <c r="O243" t="s">
        <v>1016</v>
      </c>
      <c r="P243" s="27" t="s">
        <v>576</v>
      </c>
      <c r="Q243" s="19"/>
    </row>
    <row r="244" spans="1:17" s="18" customFormat="1" x14ac:dyDescent="0.2">
      <c r="A244" s="27">
        <v>243</v>
      </c>
      <c r="B244" s="27" t="s">
        <v>171</v>
      </c>
      <c r="C244" s="27"/>
      <c r="D244" s="27" t="s">
        <v>787</v>
      </c>
      <c r="E244" s="27" t="s">
        <v>714</v>
      </c>
      <c r="F244" s="19">
        <v>-140.09110000000001</v>
      </c>
      <c r="G244" s="19">
        <v>60.0869</v>
      </c>
      <c r="H244" s="24">
        <v>16.399999999999999</v>
      </c>
      <c r="I244" s="24"/>
      <c r="J244" s="49">
        <f t="shared" si="7"/>
        <v>0.64</v>
      </c>
      <c r="K244" s="24">
        <v>38.6</v>
      </c>
      <c r="L244" s="24">
        <v>1.4</v>
      </c>
      <c r="M244" s="24">
        <v>0.25</v>
      </c>
      <c r="O244" t="s">
        <v>1016</v>
      </c>
      <c r="P244" s="27" t="s">
        <v>576</v>
      </c>
      <c r="Q244" s="19"/>
    </row>
    <row r="245" spans="1:17" s="18" customFormat="1" x14ac:dyDescent="0.2">
      <c r="A245" s="27">
        <v>244</v>
      </c>
      <c r="B245" s="27" t="s">
        <v>171</v>
      </c>
      <c r="C245" s="27"/>
      <c r="D245" s="27" t="s">
        <v>789</v>
      </c>
      <c r="E245" s="27" t="s">
        <v>714</v>
      </c>
      <c r="F245" s="19">
        <v>-139.6653</v>
      </c>
      <c r="G245" s="19">
        <v>60.283299999999997</v>
      </c>
      <c r="H245" s="24">
        <v>23.1</v>
      </c>
      <c r="I245" s="24"/>
      <c r="J245" s="49">
        <f t="shared" si="7"/>
        <v>0.44</v>
      </c>
      <c r="K245" s="24">
        <v>21.5</v>
      </c>
      <c r="L245" s="24">
        <v>0.7</v>
      </c>
      <c r="M245" s="24">
        <v>0.12</v>
      </c>
      <c r="O245" t="s">
        <v>1016</v>
      </c>
      <c r="P245" s="27" t="s">
        <v>576</v>
      </c>
      <c r="Q245" s="19"/>
    </row>
    <row r="246" spans="1:17" s="18" customFormat="1" x14ac:dyDescent="0.2">
      <c r="A246" s="27">
        <v>245</v>
      </c>
      <c r="B246" s="27" t="s">
        <v>171</v>
      </c>
      <c r="C246" s="27"/>
      <c r="D246" s="27" t="s">
        <v>790</v>
      </c>
      <c r="E246" s="27" t="s">
        <v>714</v>
      </c>
      <c r="F246" s="19">
        <v>-140.0917</v>
      </c>
      <c r="G246" s="19">
        <v>60.0869</v>
      </c>
      <c r="H246" s="24">
        <v>16.600000000000001</v>
      </c>
      <c r="I246" s="24"/>
      <c r="J246" s="49">
        <f t="shared" si="7"/>
        <v>0.48</v>
      </c>
      <c r="K246" s="24">
        <v>33.5</v>
      </c>
      <c r="L246" s="24">
        <v>1.3</v>
      </c>
      <c r="M246" s="24">
        <v>0.15</v>
      </c>
      <c r="O246" t="s">
        <v>1016</v>
      </c>
      <c r="P246" s="27" t="s">
        <v>576</v>
      </c>
      <c r="Q246" s="19"/>
    </row>
    <row r="247" spans="1:17" s="18" customFormat="1" x14ac:dyDescent="0.2">
      <c r="A247" s="27">
        <v>246</v>
      </c>
      <c r="B247" s="27" t="s">
        <v>171</v>
      </c>
      <c r="C247" s="27"/>
      <c r="D247" s="27" t="s">
        <v>789</v>
      </c>
      <c r="E247" s="27" t="s">
        <v>714</v>
      </c>
      <c r="F247" s="19">
        <v>-140.17140000000001</v>
      </c>
      <c r="G247" s="19">
        <v>60.070799999999998</v>
      </c>
      <c r="H247" s="24">
        <v>20.8</v>
      </c>
      <c r="I247" s="24"/>
      <c r="J247" s="49">
        <f t="shared" si="7"/>
        <v>0.56000000000000005</v>
      </c>
      <c r="K247" s="24">
        <v>30.5</v>
      </c>
      <c r="L247" s="24">
        <v>0.9</v>
      </c>
      <c r="M247" s="24">
        <v>0.2</v>
      </c>
      <c r="O247" t="s">
        <v>1016</v>
      </c>
      <c r="P247" s="27" t="s">
        <v>576</v>
      </c>
      <c r="Q247" s="19"/>
    </row>
    <row r="248" spans="1:17" s="18" customFormat="1" x14ac:dyDescent="0.2">
      <c r="A248" s="27">
        <v>247</v>
      </c>
      <c r="B248" s="27" t="s">
        <v>171</v>
      </c>
      <c r="C248" s="27"/>
      <c r="D248" s="27" t="s">
        <v>791</v>
      </c>
      <c r="E248" s="27" t="s">
        <v>714</v>
      </c>
      <c r="F248" s="19">
        <v>-139.40940000000001</v>
      </c>
      <c r="G248" s="19">
        <v>60.19</v>
      </c>
      <c r="H248" s="24">
        <v>23.6</v>
      </c>
      <c r="I248" s="24"/>
      <c r="J248" s="49">
        <f t="shared" si="7"/>
        <v>1.63</v>
      </c>
      <c r="K248" s="24">
        <v>65.400000000000006</v>
      </c>
      <c r="L248" s="24">
        <v>2.4</v>
      </c>
      <c r="M248" s="24">
        <v>0.88</v>
      </c>
      <c r="O248" t="s">
        <v>1016</v>
      </c>
      <c r="P248" s="27" t="s">
        <v>576</v>
      </c>
      <c r="Q248" s="19"/>
    </row>
    <row r="249" spans="1:17" s="18" customFormat="1" x14ac:dyDescent="0.2">
      <c r="A249" s="27">
        <v>248</v>
      </c>
      <c r="B249" s="27" t="s">
        <v>171</v>
      </c>
      <c r="C249" s="27"/>
      <c r="D249" s="27" t="s">
        <v>792</v>
      </c>
      <c r="E249" s="27" t="s">
        <v>714</v>
      </c>
      <c r="F249" s="19">
        <v>-140.12690000000001</v>
      </c>
      <c r="G249" s="19">
        <v>60.186100000000003</v>
      </c>
      <c r="H249" s="24">
        <v>26.7</v>
      </c>
      <c r="I249" s="24"/>
      <c r="J249" s="49">
        <f t="shared" si="7"/>
        <v>0.94</v>
      </c>
      <c r="K249" s="24">
        <v>65.8</v>
      </c>
      <c r="L249" s="24">
        <v>2.2000000000000002</v>
      </c>
      <c r="M249" s="24">
        <v>0.44</v>
      </c>
      <c r="O249" t="s">
        <v>1016</v>
      </c>
      <c r="P249" s="27" t="s">
        <v>576</v>
      </c>
      <c r="Q249" s="19"/>
    </row>
    <row r="250" spans="1:17" s="18" customFormat="1" x14ac:dyDescent="0.2">
      <c r="A250" s="27">
        <v>249</v>
      </c>
      <c r="B250" s="27" t="s">
        <v>171</v>
      </c>
      <c r="C250" s="27"/>
      <c r="D250" s="27" t="s">
        <v>793</v>
      </c>
      <c r="E250" s="27" t="s">
        <v>714</v>
      </c>
      <c r="F250" s="19">
        <v>-140.31030000000001</v>
      </c>
      <c r="G250" s="19">
        <v>60.125599999999999</v>
      </c>
      <c r="H250" s="24">
        <v>21.2</v>
      </c>
      <c r="I250" s="24"/>
      <c r="J250" s="49">
        <f t="shared" si="7"/>
        <v>0.48</v>
      </c>
      <c r="K250" s="24">
        <v>53.3</v>
      </c>
      <c r="L250" s="24">
        <v>1.4</v>
      </c>
      <c r="M250" s="24">
        <v>0.15</v>
      </c>
      <c r="O250" t="s">
        <v>1016</v>
      </c>
      <c r="P250" s="27" t="s">
        <v>576</v>
      </c>
      <c r="Q250" s="19"/>
    </row>
    <row r="251" spans="1:17" s="18" customFormat="1" x14ac:dyDescent="0.2">
      <c r="A251" s="27">
        <v>250</v>
      </c>
      <c r="B251" s="27" t="s">
        <v>171</v>
      </c>
      <c r="C251" s="27"/>
      <c r="D251" s="27" t="s">
        <v>793</v>
      </c>
      <c r="E251" s="27" t="s">
        <v>714</v>
      </c>
      <c r="F251" s="19">
        <v>-140.1114</v>
      </c>
      <c r="G251" s="19">
        <v>60.088099999999997</v>
      </c>
      <c r="H251" s="24">
        <v>17.100000000000001</v>
      </c>
      <c r="I251" s="24"/>
      <c r="J251" s="49">
        <f t="shared" si="7"/>
        <v>1.59</v>
      </c>
      <c r="K251" s="24">
        <v>53.7</v>
      </c>
      <c r="L251" s="24">
        <v>2.2000000000000002</v>
      </c>
      <c r="M251" s="24">
        <v>0.85</v>
      </c>
      <c r="O251" t="s">
        <v>1016</v>
      </c>
      <c r="P251" s="27" t="s">
        <v>576</v>
      </c>
      <c r="Q251" s="19"/>
    </row>
    <row r="252" spans="1:17" s="18" customFormat="1" x14ac:dyDescent="0.2">
      <c r="A252" s="27">
        <v>251</v>
      </c>
      <c r="B252" s="27" t="s">
        <v>171</v>
      </c>
      <c r="C252" s="27"/>
      <c r="D252" s="27" t="s">
        <v>793</v>
      </c>
      <c r="E252" s="27" t="s">
        <v>714</v>
      </c>
      <c r="F252" s="19">
        <v>-140.08439999999999</v>
      </c>
      <c r="G252" s="19">
        <v>60.088299999999997</v>
      </c>
      <c r="H252" s="24">
        <v>16.399999999999999</v>
      </c>
      <c r="I252" s="24"/>
      <c r="J252" s="49">
        <f t="shared" si="7"/>
        <v>1.52</v>
      </c>
      <c r="K252" s="24">
        <v>50.9</v>
      </c>
      <c r="L252" s="24">
        <v>2.7</v>
      </c>
      <c r="M252" s="24">
        <v>0.81</v>
      </c>
      <c r="O252" t="s">
        <v>1016</v>
      </c>
      <c r="P252" s="27" t="s">
        <v>576</v>
      </c>
      <c r="Q252" s="19"/>
    </row>
    <row r="253" spans="1:17" s="18" customFormat="1" x14ac:dyDescent="0.2">
      <c r="A253" s="27">
        <v>252</v>
      </c>
      <c r="B253" s="27" t="s">
        <v>171</v>
      </c>
      <c r="C253" s="27"/>
      <c r="D253" s="27" t="s">
        <v>794</v>
      </c>
      <c r="E253" s="27" t="s">
        <v>714</v>
      </c>
      <c r="F253" s="19">
        <v>-139.7217</v>
      </c>
      <c r="G253" s="19">
        <v>59.993299999999998</v>
      </c>
      <c r="H253" s="24">
        <v>21.3</v>
      </c>
      <c r="I253" s="24"/>
      <c r="J253" s="49">
        <f t="shared" si="7"/>
        <v>1.03</v>
      </c>
      <c r="K253" s="24">
        <v>42.7</v>
      </c>
      <c r="L253" s="24">
        <v>2</v>
      </c>
      <c r="M253" s="24">
        <v>0.5</v>
      </c>
      <c r="O253" t="s">
        <v>1016</v>
      </c>
      <c r="P253" s="27" t="s">
        <v>576</v>
      </c>
      <c r="Q253" s="19"/>
    </row>
    <row r="254" spans="1:17" s="18" customFormat="1" x14ac:dyDescent="0.2">
      <c r="A254" s="27">
        <v>253</v>
      </c>
      <c r="B254" s="27" t="s">
        <v>171</v>
      </c>
      <c r="C254" s="27"/>
      <c r="D254" s="27" t="s">
        <v>795</v>
      </c>
      <c r="E254" s="27" t="s">
        <v>714</v>
      </c>
      <c r="F254" s="19">
        <v>-139.7372</v>
      </c>
      <c r="G254" s="19">
        <v>60.145000000000003</v>
      </c>
      <c r="H254" s="24">
        <v>18.899999999999999</v>
      </c>
      <c r="I254" s="24"/>
      <c r="J254" s="49">
        <f t="shared" si="7"/>
        <v>0.74</v>
      </c>
      <c r="K254" s="24">
        <v>38.5</v>
      </c>
      <c r="L254" s="24">
        <v>1.3</v>
      </c>
      <c r="M254" s="24">
        <v>0.31</v>
      </c>
      <c r="O254" t="s">
        <v>1016</v>
      </c>
      <c r="P254" s="27" t="s">
        <v>576</v>
      </c>
      <c r="Q254" s="19"/>
    </row>
    <row r="255" spans="1:17" s="18" customFormat="1" x14ac:dyDescent="0.2">
      <c r="A255" s="27">
        <v>254</v>
      </c>
      <c r="B255" s="27" t="s">
        <v>171</v>
      </c>
      <c r="C255" s="27"/>
      <c r="D255" s="27" t="s">
        <v>796</v>
      </c>
      <c r="E255" s="27" t="s">
        <v>714</v>
      </c>
      <c r="F255" s="19">
        <v>-139.85</v>
      </c>
      <c r="G255" s="19">
        <v>60.142200000000003</v>
      </c>
      <c r="H255" s="24">
        <v>21.8</v>
      </c>
      <c r="I255" s="24"/>
      <c r="J255" s="49">
        <f t="shared" si="7"/>
        <v>0.86</v>
      </c>
      <c r="K255" s="24">
        <v>48.1</v>
      </c>
      <c r="L255" s="24">
        <v>2.4</v>
      </c>
      <c r="M255" s="24">
        <v>0.39</v>
      </c>
      <c r="O255" t="s">
        <v>1016</v>
      </c>
      <c r="P255" s="27" t="s">
        <v>576</v>
      </c>
      <c r="Q255" s="19"/>
    </row>
    <row r="256" spans="1:17" s="18" customFormat="1" x14ac:dyDescent="0.2">
      <c r="A256" s="27">
        <v>255</v>
      </c>
      <c r="B256" s="27" t="s">
        <v>171</v>
      </c>
      <c r="C256" s="27"/>
      <c r="D256" s="27" t="s">
        <v>795</v>
      </c>
      <c r="E256" s="27" t="s">
        <v>714</v>
      </c>
      <c r="F256" s="19">
        <v>-140.1147</v>
      </c>
      <c r="G256" s="19">
        <v>60.1997</v>
      </c>
      <c r="H256" s="24">
        <v>27.3</v>
      </c>
      <c r="I256" s="24"/>
      <c r="J256" s="49">
        <f t="shared" si="7"/>
        <v>1.27</v>
      </c>
      <c r="K256" s="24">
        <v>39.9</v>
      </c>
      <c r="L256" s="24">
        <v>2</v>
      </c>
      <c r="M256" s="24">
        <v>0.65</v>
      </c>
      <c r="O256" t="s">
        <v>1016</v>
      </c>
      <c r="P256" s="27" t="s">
        <v>576</v>
      </c>
      <c r="Q256" s="19"/>
    </row>
    <row r="257" spans="1:17" s="18" customFormat="1" x14ac:dyDescent="0.2">
      <c r="A257" s="27">
        <v>256</v>
      </c>
      <c r="B257" s="27" t="s">
        <v>171</v>
      </c>
      <c r="C257" s="27"/>
      <c r="D257" s="27" t="s">
        <v>797</v>
      </c>
      <c r="E257" s="27" t="s">
        <v>714</v>
      </c>
      <c r="F257" s="19">
        <v>-139.7175</v>
      </c>
      <c r="G257" s="19">
        <v>60.010599999999997</v>
      </c>
      <c r="H257" s="24">
        <v>19.7</v>
      </c>
      <c r="I257" s="24"/>
      <c r="J257" s="49">
        <f t="shared" si="7"/>
        <v>0.5</v>
      </c>
      <c r="K257" s="24">
        <v>54.6</v>
      </c>
      <c r="L257" s="24">
        <v>1.3</v>
      </c>
      <c r="M257" s="24">
        <v>0.16</v>
      </c>
      <c r="O257" t="s">
        <v>1016</v>
      </c>
      <c r="P257" s="27" t="s">
        <v>576</v>
      </c>
      <c r="Q257" s="19"/>
    </row>
    <row r="258" spans="1:17" s="18" customFormat="1" x14ac:dyDescent="0.2">
      <c r="A258" s="27">
        <v>257</v>
      </c>
      <c r="B258" s="27" t="s">
        <v>171</v>
      </c>
      <c r="C258" s="27"/>
      <c r="D258" s="27" t="s">
        <v>798</v>
      </c>
      <c r="E258" s="27" t="s">
        <v>714</v>
      </c>
      <c r="F258" s="19">
        <v>-139.40969999999999</v>
      </c>
      <c r="G258" s="19">
        <v>60.179699999999997</v>
      </c>
      <c r="H258" s="24">
        <v>9.6999999999999993</v>
      </c>
      <c r="I258" s="24"/>
      <c r="J258" s="49">
        <f t="shared" si="7"/>
        <v>1.41</v>
      </c>
      <c r="K258" s="24">
        <v>15.8</v>
      </c>
      <c r="L258" s="24">
        <v>2.2000000000000002</v>
      </c>
      <c r="M258" s="24">
        <v>0.74</v>
      </c>
      <c r="O258" t="s">
        <v>1016</v>
      </c>
      <c r="P258" s="27" t="s">
        <v>576</v>
      </c>
      <c r="Q258" s="19"/>
    </row>
    <row r="259" spans="1:17" s="18" customFormat="1" x14ac:dyDescent="0.2">
      <c r="A259" s="27">
        <v>258</v>
      </c>
      <c r="B259" s="27" t="s">
        <v>171</v>
      </c>
      <c r="C259" s="27"/>
      <c r="D259" s="27" t="s">
        <v>799</v>
      </c>
      <c r="E259" s="27" t="s">
        <v>714</v>
      </c>
      <c r="F259" s="19">
        <v>-139.89580000000001</v>
      </c>
      <c r="G259" s="19">
        <v>60.208100000000002</v>
      </c>
      <c r="H259" s="24">
        <v>16.399999999999999</v>
      </c>
      <c r="I259" s="24"/>
      <c r="J259" s="49">
        <f t="shared" si="7"/>
        <v>0.94</v>
      </c>
      <c r="K259" s="24">
        <v>41.7</v>
      </c>
      <c r="L259" s="24">
        <v>1.3</v>
      </c>
      <c r="M259" s="24">
        <v>0.44</v>
      </c>
      <c r="O259" t="s">
        <v>1016</v>
      </c>
      <c r="P259" s="27" t="s">
        <v>576</v>
      </c>
      <c r="Q259" s="19"/>
    </row>
    <row r="260" spans="1:17" s="18" customFormat="1" x14ac:dyDescent="0.2">
      <c r="A260" s="27">
        <v>259</v>
      </c>
      <c r="B260" s="27" t="s">
        <v>171</v>
      </c>
      <c r="C260" s="27"/>
      <c r="D260" s="27" t="s">
        <v>800</v>
      </c>
      <c r="E260" s="27" t="s">
        <v>714</v>
      </c>
      <c r="F260" s="19">
        <v>-141.1711</v>
      </c>
      <c r="G260" s="19">
        <v>60.3172</v>
      </c>
      <c r="H260" s="24">
        <v>20.7</v>
      </c>
      <c r="I260" s="24"/>
      <c r="J260" s="49">
        <f t="shared" si="7"/>
        <v>1.43</v>
      </c>
      <c r="K260" s="24">
        <v>55</v>
      </c>
      <c r="L260" s="24">
        <v>2</v>
      </c>
      <c r="M260" s="24">
        <v>0.75</v>
      </c>
      <c r="O260" t="s">
        <v>1016</v>
      </c>
      <c r="P260" s="27" t="s">
        <v>576</v>
      </c>
      <c r="Q260" s="19"/>
    </row>
    <row r="261" spans="1:17" s="18" customFormat="1" x14ac:dyDescent="0.2">
      <c r="A261" s="27">
        <v>260</v>
      </c>
      <c r="B261" s="27" t="s">
        <v>171</v>
      </c>
      <c r="C261" s="27"/>
      <c r="D261" s="27" t="s">
        <v>801</v>
      </c>
      <c r="E261" s="27" t="s">
        <v>714</v>
      </c>
      <c r="F261" s="19">
        <v>-140.35</v>
      </c>
      <c r="G261" s="19">
        <v>60.0989</v>
      </c>
      <c r="H261" s="24">
        <v>20.8</v>
      </c>
      <c r="I261" s="24"/>
      <c r="J261" s="49">
        <f t="shared" si="7"/>
        <v>0.61</v>
      </c>
      <c r="K261" s="24">
        <v>34.5</v>
      </c>
      <c r="L261" s="24">
        <v>1.2</v>
      </c>
      <c r="M261" s="24">
        <v>0.23</v>
      </c>
      <c r="O261" t="s">
        <v>1016</v>
      </c>
      <c r="P261" s="27" t="s">
        <v>576</v>
      </c>
      <c r="Q261" s="19"/>
    </row>
    <row r="262" spans="1:17" s="18" customFormat="1" x14ac:dyDescent="0.2">
      <c r="A262" s="27">
        <v>261</v>
      </c>
      <c r="B262" s="27" t="s">
        <v>171</v>
      </c>
      <c r="C262" s="27"/>
      <c r="D262" s="27" t="s">
        <v>800</v>
      </c>
      <c r="E262" s="27" t="s">
        <v>714</v>
      </c>
      <c r="F262" s="19">
        <v>-140.18469999999999</v>
      </c>
      <c r="G262" s="19">
        <v>60.2</v>
      </c>
      <c r="H262" s="24">
        <v>27.8</v>
      </c>
      <c r="I262" s="24"/>
      <c r="J262" s="49">
        <f t="shared" si="7"/>
        <v>0.57999999999999996</v>
      </c>
      <c r="K262" s="24">
        <v>43.5</v>
      </c>
      <c r="L262" s="24">
        <v>1</v>
      </c>
      <c r="M262" s="24">
        <v>0.21</v>
      </c>
      <c r="O262" t="s">
        <v>1016</v>
      </c>
      <c r="P262" s="27" t="s">
        <v>576</v>
      </c>
      <c r="Q262" s="19"/>
    </row>
    <row r="263" spans="1:17" s="18" customFormat="1" x14ac:dyDescent="0.2">
      <c r="A263" s="27">
        <v>262</v>
      </c>
      <c r="B263" s="27" t="s">
        <v>171</v>
      </c>
      <c r="C263" s="27"/>
      <c r="D263" s="27" t="s">
        <v>799</v>
      </c>
      <c r="E263" s="27" t="s">
        <v>714</v>
      </c>
      <c r="F263" s="19">
        <v>-139.9247</v>
      </c>
      <c r="G263" s="19">
        <v>60.103099999999998</v>
      </c>
      <c r="H263" s="24">
        <v>13.1</v>
      </c>
      <c r="I263" s="24"/>
      <c r="J263" s="49">
        <f t="shared" si="7"/>
        <v>1.93</v>
      </c>
      <c r="K263" s="24">
        <v>37</v>
      </c>
      <c r="L263" s="24">
        <v>2.8</v>
      </c>
      <c r="M263" s="24">
        <v>1.07</v>
      </c>
      <c r="O263" t="s">
        <v>1016</v>
      </c>
      <c r="P263" s="27" t="s">
        <v>576</v>
      </c>
      <c r="Q263" s="19"/>
    </row>
    <row r="264" spans="1:17" s="18" customFormat="1" x14ac:dyDescent="0.2">
      <c r="A264" s="27">
        <v>263</v>
      </c>
      <c r="B264" s="27" t="s">
        <v>171</v>
      </c>
      <c r="C264" s="27"/>
      <c r="D264" s="27" t="s">
        <v>802</v>
      </c>
      <c r="E264" s="27" t="s">
        <v>714</v>
      </c>
      <c r="F264" s="19">
        <v>-139.84280000000001</v>
      </c>
      <c r="G264" s="19">
        <v>60.147199999999998</v>
      </c>
      <c r="H264" s="24">
        <v>20.2</v>
      </c>
      <c r="I264" s="24"/>
      <c r="J264" s="49">
        <f t="shared" si="7"/>
        <v>2.89</v>
      </c>
      <c r="K264" s="24">
        <v>48.8</v>
      </c>
      <c r="L264" s="24">
        <v>4.5999999999999996</v>
      </c>
      <c r="M264" s="24">
        <v>1.68</v>
      </c>
      <c r="O264" t="s">
        <v>1016</v>
      </c>
      <c r="P264" s="27" t="s">
        <v>576</v>
      </c>
      <c r="Q264" s="19"/>
    </row>
    <row r="265" spans="1:17" s="18" customFormat="1" x14ac:dyDescent="0.2">
      <c r="A265" s="27">
        <v>264</v>
      </c>
      <c r="B265" s="27" t="s">
        <v>171</v>
      </c>
      <c r="C265" s="27"/>
      <c r="D265" s="27" t="s">
        <v>803</v>
      </c>
      <c r="E265" s="27" t="s">
        <v>714</v>
      </c>
      <c r="F265" s="19">
        <v>-139.70689999999999</v>
      </c>
      <c r="G265" s="19">
        <v>60.01</v>
      </c>
      <c r="H265" s="24">
        <v>19.8</v>
      </c>
      <c r="I265" s="24"/>
      <c r="J265" s="49">
        <f t="shared" si="7"/>
        <v>1.29</v>
      </c>
      <c r="K265" s="24">
        <v>41.3</v>
      </c>
      <c r="L265" s="24">
        <v>2.7</v>
      </c>
      <c r="M265" s="24">
        <v>0.66</v>
      </c>
      <c r="O265" t="s">
        <v>1016</v>
      </c>
      <c r="P265" s="27" t="s">
        <v>576</v>
      </c>
      <c r="Q265" s="19"/>
    </row>
    <row r="266" spans="1:17" s="18" customFormat="1" x14ac:dyDescent="0.2">
      <c r="A266" s="27">
        <v>265</v>
      </c>
      <c r="B266" s="27" t="s">
        <v>171</v>
      </c>
      <c r="C266" s="27"/>
      <c r="D266" s="27" t="s">
        <v>804</v>
      </c>
      <c r="E266" s="27" t="s">
        <v>714</v>
      </c>
      <c r="F266" s="19">
        <v>-140.31280000000001</v>
      </c>
      <c r="G266" s="19">
        <v>60.086100000000002</v>
      </c>
      <c r="H266" s="24">
        <v>18</v>
      </c>
      <c r="I266" s="24"/>
      <c r="J266" s="49">
        <f t="shared" si="7"/>
        <v>0.56000000000000005</v>
      </c>
      <c r="K266" s="24">
        <v>32.9</v>
      </c>
      <c r="L266" s="24">
        <v>0.9</v>
      </c>
      <c r="M266" s="24">
        <v>0.2</v>
      </c>
      <c r="O266" t="s">
        <v>1016</v>
      </c>
      <c r="P266" s="27" t="s">
        <v>576</v>
      </c>
      <c r="Q266" s="19"/>
    </row>
    <row r="267" spans="1:17" s="18" customFormat="1" x14ac:dyDescent="0.2">
      <c r="A267" s="27">
        <v>266</v>
      </c>
      <c r="B267" s="27" t="s">
        <v>171</v>
      </c>
      <c r="C267" s="27"/>
      <c r="D267" s="27" t="s">
        <v>802</v>
      </c>
      <c r="E267" s="27" t="s">
        <v>714</v>
      </c>
      <c r="F267" s="19">
        <v>-140.1069</v>
      </c>
      <c r="G267" s="19">
        <v>60.086100000000002</v>
      </c>
      <c r="H267" s="24">
        <v>20.100000000000001</v>
      </c>
      <c r="I267" s="24"/>
      <c r="J267" s="49">
        <f t="shared" si="7"/>
        <v>0.53</v>
      </c>
      <c r="K267" s="24">
        <v>38.299999999999997</v>
      </c>
      <c r="L267" s="24">
        <v>1.5</v>
      </c>
      <c r="M267" s="24">
        <v>0.18</v>
      </c>
      <c r="O267" t="s">
        <v>1016</v>
      </c>
      <c r="P267" s="27" t="s">
        <v>576</v>
      </c>
      <c r="Q267" s="19"/>
    </row>
    <row r="268" spans="1:17" s="18" customFormat="1" x14ac:dyDescent="0.2">
      <c r="A268" s="27">
        <v>267</v>
      </c>
      <c r="B268" s="27" t="s">
        <v>171</v>
      </c>
      <c r="C268" s="27"/>
      <c r="D268" s="27" t="s">
        <v>805</v>
      </c>
      <c r="E268" s="27" t="s">
        <v>714</v>
      </c>
      <c r="F268" s="19">
        <v>-140.32140000000001</v>
      </c>
      <c r="G268" s="19">
        <v>60.125300000000003</v>
      </c>
      <c r="H268" s="24">
        <v>24.5</v>
      </c>
      <c r="I268" s="24"/>
      <c r="J268" s="49">
        <f t="shared" si="7"/>
        <v>0.94</v>
      </c>
      <c r="K268" s="24">
        <v>62.9</v>
      </c>
      <c r="L268" s="24">
        <v>1.4</v>
      </c>
      <c r="M268" s="24">
        <v>0.44</v>
      </c>
      <c r="O268" t="s">
        <v>1016</v>
      </c>
      <c r="P268" s="27" t="s">
        <v>576</v>
      </c>
      <c r="Q268" s="19"/>
    </row>
    <row r="269" spans="1:17" s="18" customFormat="1" x14ac:dyDescent="0.2">
      <c r="A269" s="27">
        <v>268</v>
      </c>
      <c r="B269" s="27" t="s">
        <v>171</v>
      </c>
      <c r="C269" s="27"/>
      <c r="D269" s="27" t="s">
        <v>806</v>
      </c>
      <c r="E269" s="27" t="s">
        <v>714</v>
      </c>
      <c r="F269" s="19">
        <v>-140.00110000000001</v>
      </c>
      <c r="G269" s="19">
        <v>60.090299999999999</v>
      </c>
      <c r="H269" s="24">
        <v>21</v>
      </c>
      <c r="I269" s="24"/>
      <c r="J269" s="49">
        <f t="shared" si="7"/>
        <v>0.47</v>
      </c>
      <c r="K269" s="24">
        <v>40.799999999999997</v>
      </c>
      <c r="L269" s="24">
        <v>0.7</v>
      </c>
      <c r="M269" s="24">
        <v>0.14000000000000001</v>
      </c>
      <c r="O269" t="s">
        <v>1016</v>
      </c>
      <c r="P269" s="27" t="s">
        <v>576</v>
      </c>
      <c r="Q269" s="19"/>
    </row>
    <row r="270" spans="1:17" s="18" customFormat="1" x14ac:dyDescent="0.2">
      <c r="A270" s="27">
        <v>269</v>
      </c>
      <c r="B270" s="27" t="s">
        <v>171</v>
      </c>
      <c r="C270" s="27"/>
      <c r="D270" s="27" t="s">
        <v>807</v>
      </c>
      <c r="E270" s="27" t="s">
        <v>714</v>
      </c>
      <c r="F270" s="19">
        <v>-139.98689999999999</v>
      </c>
      <c r="G270" s="19">
        <v>60.067799999999998</v>
      </c>
      <c r="H270" s="24">
        <v>27.6</v>
      </c>
      <c r="I270" s="24"/>
      <c r="J270" s="49">
        <f t="shared" si="7"/>
        <v>0.63</v>
      </c>
      <c r="K270" s="24">
        <v>36.200000000000003</v>
      </c>
      <c r="L270" s="24">
        <v>1.3</v>
      </c>
      <c r="M270" s="24">
        <v>0.24</v>
      </c>
      <c r="O270" t="s">
        <v>1016</v>
      </c>
      <c r="P270" s="27" t="s">
        <v>576</v>
      </c>
      <c r="Q270" s="19"/>
    </row>
    <row r="271" spans="1:17" s="18" customFormat="1" x14ac:dyDescent="0.2">
      <c r="A271" s="27">
        <v>270</v>
      </c>
      <c r="B271" s="27" t="s">
        <v>171</v>
      </c>
      <c r="C271" s="27"/>
      <c r="D271" s="27" t="s">
        <v>808</v>
      </c>
      <c r="E271" s="27" t="s">
        <v>714</v>
      </c>
      <c r="F271" s="19">
        <v>-139.7567</v>
      </c>
      <c r="G271" s="19">
        <v>60.139200000000002</v>
      </c>
      <c r="H271" s="24">
        <v>7.6</v>
      </c>
      <c r="I271" s="24"/>
      <c r="J271" s="49">
        <f t="shared" si="7"/>
        <v>0.92</v>
      </c>
      <c r="K271" s="24">
        <v>8.8000000000000007</v>
      </c>
      <c r="L271" s="24">
        <v>2</v>
      </c>
      <c r="M271" s="24">
        <v>0.43</v>
      </c>
      <c r="O271" t="s">
        <v>1016</v>
      </c>
      <c r="P271" s="27" t="s">
        <v>576</v>
      </c>
      <c r="Q271" s="19"/>
    </row>
    <row r="272" spans="1:17" s="18" customFormat="1" x14ac:dyDescent="0.2">
      <c r="A272" s="27">
        <v>271</v>
      </c>
      <c r="B272" s="27" t="s">
        <v>171</v>
      </c>
      <c r="C272" s="27"/>
      <c r="D272" s="27" t="s">
        <v>809</v>
      </c>
      <c r="E272" s="27" t="s">
        <v>714</v>
      </c>
      <c r="F272" s="19">
        <v>-139.84469999999999</v>
      </c>
      <c r="G272" s="19">
        <v>60.072800000000001</v>
      </c>
      <c r="H272" s="24">
        <v>16.100000000000001</v>
      </c>
      <c r="I272" s="24"/>
      <c r="J272" s="49">
        <f t="shared" si="7"/>
        <v>1.33</v>
      </c>
      <c r="K272" s="24">
        <v>46.7</v>
      </c>
      <c r="L272" s="24">
        <v>3.4</v>
      </c>
      <c r="M272" s="24">
        <v>0.69</v>
      </c>
      <c r="O272" t="s">
        <v>1016</v>
      </c>
      <c r="P272" s="27" t="s">
        <v>576</v>
      </c>
      <c r="Q272" s="19"/>
    </row>
    <row r="273" spans="1:17" s="18" customFormat="1" x14ac:dyDescent="0.2">
      <c r="A273" s="27">
        <v>272</v>
      </c>
      <c r="B273" s="27" t="s">
        <v>171</v>
      </c>
      <c r="C273" s="27"/>
      <c r="D273" s="27" t="s">
        <v>809</v>
      </c>
      <c r="E273" s="27" t="s">
        <v>714</v>
      </c>
      <c r="F273" s="19">
        <v>-139.84360000000001</v>
      </c>
      <c r="G273" s="19">
        <v>60.148899999999998</v>
      </c>
      <c r="H273" s="24">
        <v>36.4</v>
      </c>
      <c r="I273" s="24"/>
      <c r="J273" s="49">
        <f t="shared" si="7"/>
        <v>0.96</v>
      </c>
      <c r="K273" s="24">
        <v>15.4</v>
      </c>
      <c r="L273" s="24">
        <v>2.2000000000000002</v>
      </c>
      <c r="M273" s="24">
        <v>0.45</v>
      </c>
      <c r="O273" t="s">
        <v>1016</v>
      </c>
      <c r="P273" s="27" t="s">
        <v>576</v>
      </c>
      <c r="Q273" s="19"/>
    </row>
    <row r="274" spans="1:17" s="18" customFormat="1" x14ac:dyDescent="0.2">
      <c r="A274" s="27">
        <v>273</v>
      </c>
      <c r="B274" s="27" t="s">
        <v>171</v>
      </c>
      <c r="C274" s="27"/>
      <c r="D274" s="27" t="s">
        <v>810</v>
      </c>
      <c r="E274" s="27" t="s">
        <v>714</v>
      </c>
      <c r="F274" s="19">
        <v>-139.74719999999999</v>
      </c>
      <c r="G274" s="19">
        <v>60.164400000000001</v>
      </c>
      <c r="H274" s="24">
        <v>25.6</v>
      </c>
      <c r="I274" s="24"/>
      <c r="J274" s="49">
        <f t="shared" si="7"/>
        <v>1.27</v>
      </c>
      <c r="K274" s="24">
        <v>54.9</v>
      </c>
      <c r="L274" s="24">
        <v>2.1</v>
      </c>
      <c r="M274" s="24">
        <v>0.65</v>
      </c>
      <c r="O274" t="s">
        <v>1016</v>
      </c>
      <c r="P274" s="27" t="s">
        <v>576</v>
      </c>
      <c r="Q274" s="19"/>
    </row>
    <row r="275" spans="1:17" s="18" customFormat="1" x14ac:dyDescent="0.2">
      <c r="A275" s="27">
        <v>274</v>
      </c>
      <c r="B275" s="27" t="s">
        <v>171</v>
      </c>
      <c r="C275" s="27"/>
      <c r="D275" s="27" t="s">
        <v>810</v>
      </c>
      <c r="E275" s="27" t="s">
        <v>714</v>
      </c>
      <c r="F275" s="19">
        <v>-139.78280000000001</v>
      </c>
      <c r="G275" s="19">
        <v>60.020299999999999</v>
      </c>
      <c r="H275" s="24">
        <v>19.5</v>
      </c>
      <c r="I275" s="24"/>
      <c r="J275" s="49">
        <f t="shared" si="7"/>
        <v>1.57</v>
      </c>
      <c r="K275" s="24">
        <v>39.700000000000003</v>
      </c>
      <c r="L275" s="24">
        <v>2.4</v>
      </c>
      <c r="M275" s="24">
        <v>0.84</v>
      </c>
      <c r="O275" t="s">
        <v>1016</v>
      </c>
      <c r="P275" s="27" t="s">
        <v>576</v>
      </c>
      <c r="Q275" s="19"/>
    </row>
    <row r="276" spans="1:17" s="18" customFormat="1" x14ac:dyDescent="0.2">
      <c r="A276" s="27">
        <v>275</v>
      </c>
      <c r="B276" s="27" t="s">
        <v>171</v>
      </c>
      <c r="C276" s="27"/>
      <c r="D276" s="27" t="s">
        <v>811</v>
      </c>
      <c r="E276" s="27" t="s">
        <v>714</v>
      </c>
      <c r="F276" s="19">
        <v>-139.72219999999999</v>
      </c>
      <c r="G276" s="19">
        <v>59.994199999999999</v>
      </c>
      <c r="H276" s="24">
        <v>19.399999999999999</v>
      </c>
      <c r="I276" s="24"/>
      <c r="J276" s="49">
        <f t="shared" si="7"/>
        <v>1.35</v>
      </c>
      <c r="K276" s="24">
        <v>41.6</v>
      </c>
      <c r="L276" s="24">
        <v>2.1</v>
      </c>
      <c r="M276" s="24">
        <v>0.7</v>
      </c>
      <c r="O276" t="s">
        <v>1016</v>
      </c>
      <c r="P276" s="27" t="s">
        <v>576</v>
      </c>
      <c r="Q276" s="19"/>
    </row>
    <row r="277" spans="1:17" s="18" customFormat="1" x14ac:dyDescent="0.2">
      <c r="A277" s="27">
        <v>276</v>
      </c>
      <c r="B277" s="27" t="s">
        <v>171</v>
      </c>
      <c r="C277" s="27"/>
      <c r="D277" s="27" t="s">
        <v>810</v>
      </c>
      <c r="E277" s="27" t="s">
        <v>714</v>
      </c>
      <c r="F277" s="19">
        <v>-140.07470000000001</v>
      </c>
      <c r="G277" s="19">
        <v>60.110300000000002</v>
      </c>
      <c r="H277" s="24">
        <v>17.899999999999999</v>
      </c>
      <c r="I277" s="24"/>
      <c r="J277" s="49">
        <f t="shared" si="7"/>
        <v>0.72</v>
      </c>
      <c r="K277" s="24">
        <v>43.7</v>
      </c>
      <c r="L277" s="24">
        <v>1.1000000000000001</v>
      </c>
      <c r="M277" s="24">
        <v>0.3</v>
      </c>
      <c r="O277" t="s">
        <v>1016</v>
      </c>
      <c r="P277" s="27" t="s">
        <v>576</v>
      </c>
      <c r="Q277" s="19"/>
    </row>
    <row r="278" spans="1:17" s="18" customFormat="1" x14ac:dyDescent="0.2">
      <c r="A278" s="27">
        <v>277</v>
      </c>
      <c r="B278" s="27" t="s">
        <v>171</v>
      </c>
      <c r="C278" s="27"/>
      <c r="D278" s="27" t="s">
        <v>810</v>
      </c>
      <c r="E278" s="27" t="s">
        <v>714</v>
      </c>
      <c r="F278" s="19">
        <v>-139.41970000000001</v>
      </c>
      <c r="G278" s="19">
        <v>60.18</v>
      </c>
      <c r="H278" s="24">
        <v>18.2</v>
      </c>
      <c r="I278" s="24"/>
      <c r="J278" s="49">
        <f t="shared" si="7"/>
        <v>1</v>
      </c>
      <c r="K278" s="24">
        <v>48</v>
      </c>
      <c r="L278" s="24">
        <v>2.2000000000000002</v>
      </c>
      <c r="M278" s="24">
        <v>0.48</v>
      </c>
      <c r="O278" t="s">
        <v>1016</v>
      </c>
      <c r="P278" s="27" t="s">
        <v>576</v>
      </c>
      <c r="Q278" s="19"/>
    </row>
    <row r="279" spans="1:17" s="18" customFormat="1" x14ac:dyDescent="0.2">
      <c r="A279" s="27">
        <v>278</v>
      </c>
      <c r="B279" s="27" t="s">
        <v>171</v>
      </c>
      <c r="C279" s="27"/>
      <c r="D279" s="27" t="s">
        <v>812</v>
      </c>
      <c r="E279" s="27" t="s">
        <v>714</v>
      </c>
      <c r="F279" s="19">
        <v>-140.1217</v>
      </c>
      <c r="G279" s="19">
        <v>60.177500000000002</v>
      </c>
      <c r="H279" s="24">
        <v>23.2</v>
      </c>
      <c r="I279" s="24"/>
      <c r="J279" s="49">
        <f t="shared" si="7"/>
        <v>0.64</v>
      </c>
      <c r="K279" s="24">
        <v>33.1</v>
      </c>
      <c r="L279" s="24">
        <v>1.2</v>
      </c>
      <c r="M279" s="24">
        <v>0.25</v>
      </c>
      <c r="O279" t="s">
        <v>1016</v>
      </c>
      <c r="P279" s="27" t="s">
        <v>576</v>
      </c>
      <c r="Q279" s="19"/>
    </row>
    <row r="280" spans="1:17" s="18" customFormat="1" x14ac:dyDescent="0.2">
      <c r="A280" s="27">
        <v>279</v>
      </c>
      <c r="B280" s="27" t="s">
        <v>171</v>
      </c>
      <c r="C280" s="27"/>
      <c r="D280" s="27" t="s">
        <v>813</v>
      </c>
      <c r="E280" s="27" t="s">
        <v>714</v>
      </c>
      <c r="F280" s="19">
        <v>-140.45609999999999</v>
      </c>
      <c r="G280" s="19">
        <v>60.234400000000001</v>
      </c>
      <c r="H280" s="24">
        <v>27.9</v>
      </c>
      <c r="I280" s="24"/>
      <c r="J280" s="49">
        <f t="shared" si="7"/>
        <v>0.44</v>
      </c>
      <c r="K280" s="24">
        <v>69.8</v>
      </c>
      <c r="L280" s="24">
        <v>1</v>
      </c>
      <c r="M280" s="24">
        <v>0.12</v>
      </c>
      <c r="O280" t="s">
        <v>1016</v>
      </c>
      <c r="P280" s="27" t="s">
        <v>576</v>
      </c>
      <c r="Q280" s="19"/>
    </row>
    <row r="281" spans="1:17" s="18" customFormat="1" x14ac:dyDescent="0.2">
      <c r="A281" s="27">
        <v>280</v>
      </c>
      <c r="B281" s="27" t="s">
        <v>171</v>
      </c>
      <c r="C281" s="27"/>
      <c r="D281" s="27" t="s">
        <v>814</v>
      </c>
      <c r="E281" s="27" t="s">
        <v>714</v>
      </c>
      <c r="F281" s="19">
        <v>-140.3503</v>
      </c>
      <c r="G281" s="19">
        <v>60.098300000000002</v>
      </c>
      <c r="H281" s="24">
        <v>22.1</v>
      </c>
      <c r="I281" s="24"/>
      <c r="J281" s="49">
        <f t="shared" si="7"/>
        <v>0.74</v>
      </c>
      <c r="K281" s="24">
        <v>45.1</v>
      </c>
      <c r="L281" s="24">
        <v>1.2</v>
      </c>
      <c r="M281" s="24">
        <v>0.31</v>
      </c>
      <c r="O281" t="s">
        <v>1016</v>
      </c>
      <c r="P281" s="27" t="s">
        <v>576</v>
      </c>
      <c r="Q281" s="19"/>
    </row>
    <row r="282" spans="1:17" s="18" customFormat="1" x14ac:dyDescent="0.2">
      <c r="A282" s="27">
        <v>281</v>
      </c>
      <c r="B282" s="27" t="s">
        <v>171</v>
      </c>
      <c r="C282" s="27"/>
      <c r="D282" s="27" t="s">
        <v>812</v>
      </c>
      <c r="E282" s="27" t="s">
        <v>714</v>
      </c>
      <c r="F282" s="19">
        <v>-140.05969999999999</v>
      </c>
      <c r="G282" s="19">
        <v>60.118600000000001</v>
      </c>
      <c r="H282" s="24">
        <v>9.5</v>
      </c>
      <c r="I282" s="24"/>
      <c r="J282" s="49">
        <f t="shared" si="7"/>
        <v>1.37</v>
      </c>
      <c r="K282" s="24">
        <v>29.8</v>
      </c>
      <c r="L282" s="24">
        <v>2.2999999999999998</v>
      </c>
      <c r="M282" s="24">
        <v>0.71</v>
      </c>
      <c r="O282" t="s">
        <v>1016</v>
      </c>
      <c r="P282" s="27" t="s">
        <v>576</v>
      </c>
      <c r="Q282" s="19"/>
    </row>
    <row r="283" spans="1:17" s="18" customFormat="1" x14ac:dyDescent="0.2">
      <c r="A283" s="27">
        <v>282</v>
      </c>
      <c r="B283" s="27" t="s">
        <v>171</v>
      </c>
      <c r="C283" s="27"/>
      <c r="D283" s="27" t="s">
        <v>815</v>
      </c>
      <c r="E283" s="27" t="s">
        <v>714</v>
      </c>
      <c r="F283" s="19">
        <v>-139.83029999999999</v>
      </c>
      <c r="G283" s="19">
        <v>60.131399999999999</v>
      </c>
      <c r="H283" s="24">
        <v>17.8</v>
      </c>
      <c r="I283" s="24"/>
      <c r="J283" s="49">
        <f t="shared" si="7"/>
        <v>1.33</v>
      </c>
      <c r="K283" s="24">
        <v>32.6</v>
      </c>
      <c r="L283" s="24">
        <v>2.5</v>
      </c>
      <c r="M283" s="24">
        <v>0.69</v>
      </c>
      <c r="O283" t="s">
        <v>1016</v>
      </c>
      <c r="P283" s="27" t="s">
        <v>576</v>
      </c>
      <c r="Q283" s="19"/>
    </row>
    <row r="284" spans="1:17" s="18" customFormat="1" x14ac:dyDescent="0.2">
      <c r="A284" s="27">
        <v>283</v>
      </c>
      <c r="B284" s="27" t="s">
        <v>171</v>
      </c>
      <c r="C284" s="27"/>
      <c r="D284" s="27" t="s">
        <v>812</v>
      </c>
      <c r="E284" s="27" t="s">
        <v>714</v>
      </c>
      <c r="F284" s="19">
        <v>-139.87360000000001</v>
      </c>
      <c r="G284" s="19">
        <v>60.1006</v>
      </c>
      <c r="H284" s="24">
        <v>16.3</v>
      </c>
      <c r="I284" s="24"/>
      <c r="J284" s="49">
        <f t="shared" si="7"/>
        <v>0.99</v>
      </c>
      <c r="K284" s="24">
        <v>26.8</v>
      </c>
      <c r="L284" s="24">
        <v>1.5</v>
      </c>
      <c r="M284" s="24">
        <v>0.47</v>
      </c>
      <c r="O284" t="s">
        <v>1016</v>
      </c>
      <c r="P284" s="27" t="s">
        <v>576</v>
      </c>
      <c r="Q284" s="19"/>
    </row>
    <row r="285" spans="1:17" s="18" customFormat="1" x14ac:dyDescent="0.2">
      <c r="A285" s="27">
        <v>284</v>
      </c>
      <c r="B285" s="27" t="s">
        <v>171</v>
      </c>
      <c r="C285" s="27"/>
      <c r="D285" s="27" t="s">
        <v>816</v>
      </c>
      <c r="E285" s="27" t="s">
        <v>714</v>
      </c>
      <c r="F285" s="19">
        <v>-139.52610000000001</v>
      </c>
      <c r="G285" s="19">
        <v>60.100299999999997</v>
      </c>
      <c r="H285" s="24">
        <v>27.6</v>
      </c>
      <c r="I285" s="24"/>
      <c r="J285" s="49">
        <f t="shared" si="7"/>
        <v>0.47</v>
      </c>
      <c r="K285" s="24">
        <v>9.9</v>
      </c>
      <c r="L285" s="24">
        <v>1.2</v>
      </c>
      <c r="M285" s="24">
        <v>0.14000000000000001</v>
      </c>
      <c r="O285" t="s">
        <v>1016</v>
      </c>
      <c r="P285" s="27" t="s">
        <v>576</v>
      </c>
      <c r="Q285" s="19"/>
    </row>
    <row r="286" spans="1:17" s="18" customFormat="1" x14ac:dyDescent="0.2">
      <c r="A286" s="27">
        <v>285</v>
      </c>
      <c r="B286" s="27" t="s">
        <v>171</v>
      </c>
      <c r="C286" s="27"/>
      <c r="D286" s="27" t="s">
        <v>816</v>
      </c>
      <c r="E286" s="27" t="s">
        <v>714</v>
      </c>
      <c r="F286" s="19">
        <v>-139.845</v>
      </c>
      <c r="G286" s="19">
        <v>60.073099999999997</v>
      </c>
      <c r="H286" s="24">
        <v>21.3</v>
      </c>
      <c r="I286" s="24"/>
      <c r="J286" s="49">
        <f t="shared" si="7"/>
        <v>1.1499999999999999</v>
      </c>
      <c r="K286" s="24">
        <v>35.299999999999997</v>
      </c>
      <c r="L286" s="24">
        <v>2.2000000000000002</v>
      </c>
      <c r="M286" s="24">
        <v>0.56999999999999995</v>
      </c>
      <c r="O286" t="s">
        <v>1016</v>
      </c>
      <c r="P286" s="27" t="s">
        <v>576</v>
      </c>
      <c r="Q286" s="19"/>
    </row>
    <row r="287" spans="1:17" s="18" customFormat="1" x14ac:dyDescent="0.2">
      <c r="A287" s="27">
        <v>286</v>
      </c>
      <c r="B287" s="27" t="s">
        <v>171</v>
      </c>
      <c r="C287" s="27"/>
      <c r="D287" s="27" t="s">
        <v>817</v>
      </c>
      <c r="E287" s="27" t="s">
        <v>714</v>
      </c>
      <c r="F287" s="19">
        <v>-139.7328</v>
      </c>
      <c r="G287" s="19">
        <v>60.1447</v>
      </c>
      <c r="H287" s="24">
        <v>24.2</v>
      </c>
      <c r="I287" s="24"/>
      <c r="J287" s="49">
        <f t="shared" si="7"/>
        <v>0.83</v>
      </c>
      <c r="K287" s="24">
        <v>36.1</v>
      </c>
      <c r="L287" s="24">
        <v>1.4</v>
      </c>
      <c r="M287" s="24">
        <v>0.37</v>
      </c>
      <c r="O287" t="s">
        <v>1016</v>
      </c>
      <c r="P287" s="27" t="s">
        <v>576</v>
      </c>
      <c r="Q287" s="19"/>
    </row>
    <row r="288" spans="1:17" s="18" customFormat="1" x14ac:dyDescent="0.2">
      <c r="A288" s="27">
        <v>287</v>
      </c>
      <c r="B288" s="27" t="s">
        <v>171</v>
      </c>
      <c r="C288" s="27"/>
      <c r="D288" s="27" t="s">
        <v>816</v>
      </c>
      <c r="E288" s="27" t="s">
        <v>714</v>
      </c>
      <c r="F288" s="19">
        <v>-140.12190000000001</v>
      </c>
      <c r="G288" s="19">
        <v>60.184399999999997</v>
      </c>
      <c r="H288" s="24">
        <v>24.3</v>
      </c>
      <c r="I288" s="24"/>
      <c r="J288" s="49">
        <f t="shared" si="7"/>
        <v>1.1299999999999999</v>
      </c>
      <c r="K288" s="24">
        <v>58.3</v>
      </c>
      <c r="L288" s="24">
        <v>2.2000000000000002</v>
      </c>
      <c r="M288" s="24">
        <v>0.56000000000000005</v>
      </c>
      <c r="O288" t="s">
        <v>1016</v>
      </c>
      <c r="P288" s="27" t="s">
        <v>576</v>
      </c>
      <c r="Q288" s="19"/>
    </row>
    <row r="289" spans="1:17" s="18" customFormat="1" x14ac:dyDescent="0.2">
      <c r="A289" s="27">
        <v>288</v>
      </c>
      <c r="B289" s="27" t="s">
        <v>171</v>
      </c>
      <c r="C289" s="27"/>
      <c r="D289" s="27" t="s">
        <v>817</v>
      </c>
      <c r="E289" s="27" t="s">
        <v>714</v>
      </c>
      <c r="F289" s="19">
        <v>-140.11750000000001</v>
      </c>
      <c r="G289" s="19">
        <v>60.190300000000001</v>
      </c>
      <c r="H289" s="24">
        <v>31.8</v>
      </c>
      <c r="I289" s="24"/>
      <c r="J289" s="49">
        <f t="shared" si="7"/>
        <v>0.55000000000000004</v>
      </c>
      <c r="K289" s="24">
        <v>55.1</v>
      </c>
      <c r="L289" s="24">
        <v>1.2</v>
      </c>
      <c r="M289" s="24">
        <v>0.19</v>
      </c>
      <c r="O289" t="s">
        <v>1016</v>
      </c>
      <c r="P289" s="27" t="s">
        <v>576</v>
      </c>
      <c r="Q289" s="19"/>
    </row>
    <row r="290" spans="1:17" s="18" customFormat="1" x14ac:dyDescent="0.2">
      <c r="A290" s="27">
        <v>289</v>
      </c>
      <c r="B290" s="27" t="s">
        <v>171</v>
      </c>
      <c r="C290" s="27"/>
      <c r="D290" s="27" t="s">
        <v>817</v>
      </c>
      <c r="E290" s="27" t="s">
        <v>714</v>
      </c>
      <c r="F290" s="19">
        <v>-140.2961</v>
      </c>
      <c r="G290" s="19">
        <v>60.110300000000002</v>
      </c>
      <c r="H290" s="24">
        <v>21.4</v>
      </c>
      <c r="I290" s="24"/>
      <c r="J290" s="49">
        <f t="shared" ref="J290:J353" si="8">IF(M290&gt;=2, ROUND((1.7102*M290+2.7668),2),ROUND((1.5763*M290+0.24675),2))</f>
        <v>0.5</v>
      </c>
      <c r="K290" s="24">
        <v>45.9</v>
      </c>
      <c r="L290" s="24">
        <v>1.2</v>
      </c>
      <c r="M290" s="24">
        <v>0.16</v>
      </c>
      <c r="O290" t="s">
        <v>1016</v>
      </c>
      <c r="P290" s="27" t="s">
        <v>576</v>
      </c>
      <c r="Q290" s="19"/>
    </row>
    <row r="291" spans="1:17" s="18" customFormat="1" x14ac:dyDescent="0.2">
      <c r="A291" s="27">
        <v>290</v>
      </c>
      <c r="B291" s="27" t="s">
        <v>171</v>
      </c>
      <c r="C291" s="27"/>
      <c r="D291" s="27" t="s">
        <v>818</v>
      </c>
      <c r="E291" s="27" t="s">
        <v>714</v>
      </c>
      <c r="F291" s="19">
        <v>-141.18440000000001</v>
      </c>
      <c r="G291" s="19">
        <v>60.340800000000002</v>
      </c>
      <c r="H291" s="24">
        <v>26.8</v>
      </c>
      <c r="I291" s="24"/>
      <c r="J291" s="49">
        <f t="shared" si="8"/>
        <v>1.49</v>
      </c>
      <c r="K291" s="24">
        <v>14.4</v>
      </c>
      <c r="L291" s="24">
        <v>2.6</v>
      </c>
      <c r="M291" s="24">
        <v>0.79</v>
      </c>
      <c r="O291" t="s">
        <v>1016</v>
      </c>
      <c r="P291" s="27" t="s">
        <v>576</v>
      </c>
      <c r="Q291" s="19"/>
    </row>
    <row r="292" spans="1:17" s="18" customFormat="1" x14ac:dyDescent="0.2">
      <c r="A292" s="27">
        <v>291</v>
      </c>
      <c r="B292" s="27" t="s">
        <v>171</v>
      </c>
      <c r="C292" s="27"/>
      <c r="D292" s="27" t="s">
        <v>819</v>
      </c>
      <c r="E292" s="27" t="s">
        <v>714</v>
      </c>
      <c r="F292" s="19">
        <v>-139.8433</v>
      </c>
      <c r="G292" s="19">
        <v>60.138599999999997</v>
      </c>
      <c r="H292" s="24">
        <v>19.7</v>
      </c>
      <c r="I292" s="24"/>
      <c r="J292" s="49">
        <f t="shared" si="8"/>
        <v>1.18</v>
      </c>
      <c r="K292" s="24">
        <v>35.200000000000003</v>
      </c>
      <c r="L292" s="24">
        <v>2.4</v>
      </c>
      <c r="M292" s="24">
        <v>0.59</v>
      </c>
      <c r="O292" t="s">
        <v>1016</v>
      </c>
      <c r="P292" s="27" t="s">
        <v>576</v>
      </c>
      <c r="Q292" s="19"/>
    </row>
    <row r="293" spans="1:17" s="18" customFormat="1" x14ac:dyDescent="0.2">
      <c r="A293" s="27">
        <v>292</v>
      </c>
      <c r="B293" s="27" t="s">
        <v>171</v>
      </c>
      <c r="C293" s="27"/>
      <c r="D293" s="27" t="s">
        <v>820</v>
      </c>
      <c r="E293" s="27" t="s">
        <v>714</v>
      </c>
      <c r="F293" s="19">
        <v>-140.30889999999999</v>
      </c>
      <c r="G293" s="19">
        <v>60.1267</v>
      </c>
      <c r="H293" s="24">
        <v>17.5</v>
      </c>
      <c r="I293" s="24"/>
      <c r="J293" s="49">
        <f t="shared" si="8"/>
        <v>0.48</v>
      </c>
      <c r="K293" s="24">
        <v>39.1</v>
      </c>
      <c r="L293" s="24">
        <v>1.3</v>
      </c>
      <c r="M293" s="24">
        <v>0.15</v>
      </c>
      <c r="O293" t="s">
        <v>1016</v>
      </c>
      <c r="P293" s="27" t="s">
        <v>576</v>
      </c>
      <c r="Q293" s="19"/>
    </row>
    <row r="294" spans="1:17" s="18" customFormat="1" x14ac:dyDescent="0.2">
      <c r="A294" s="27">
        <v>293</v>
      </c>
      <c r="B294" s="27" t="s">
        <v>171</v>
      </c>
      <c r="C294" s="27"/>
      <c r="D294" s="27" t="s">
        <v>821</v>
      </c>
      <c r="E294" s="27" t="s">
        <v>714</v>
      </c>
      <c r="F294" s="19">
        <v>-140.3228</v>
      </c>
      <c r="G294" s="19">
        <v>60.125300000000003</v>
      </c>
      <c r="H294" s="24">
        <v>29.3</v>
      </c>
      <c r="I294" s="24"/>
      <c r="J294" s="49">
        <f t="shared" si="8"/>
        <v>0.67</v>
      </c>
      <c r="K294" s="24">
        <v>40.200000000000003</v>
      </c>
      <c r="L294" s="24">
        <v>1.2</v>
      </c>
      <c r="M294" s="24">
        <v>0.27</v>
      </c>
      <c r="O294" t="s">
        <v>1016</v>
      </c>
      <c r="P294" s="27" t="s">
        <v>576</v>
      </c>
      <c r="Q294" s="19"/>
    </row>
    <row r="295" spans="1:17" s="18" customFormat="1" x14ac:dyDescent="0.2">
      <c r="A295" s="27">
        <v>294</v>
      </c>
      <c r="B295" s="27" t="s">
        <v>171</v>
      </c>
      <c r="C295" s="27"/>
      <c r="D295" s="27" t="s">
        <v>820</v>
      </c>
      <c r="E295" s="27" t="s">
        <v>714</v>
      </c>
      <c r="F295" s="19">
        <v>-140.31190000000001</v>
      </c>
      <c r="G295" s="19">
        <v>60.123899999999999</v>
      </c>
      <c r="H295" s="24">
        <v>25</v>
      </c>
      <c r="I295" s="24"/>
      <c r="J295" s="49">
        <f t="shared" si="8"/>
        <v>0.47</v>
      </c>
      <c r="K295" s="24">
        <v>36.200000000000003</v>
      </c>
      <c r="L295" s="24">
        <v>1</v>
      </c>
      <c r="M295" s="24">
        <v>0.14000000000000001</v>
      </c>
      <c r="O295" t="s">
        <v>1016</v>
      </c>
      <c r="P295" s="27" t="s">
        <v>576</v>
      </c>
      <c r="Q295" s="19"/>
    </row>
    <row r="296" spans="1:17" s="18" customFormat="1" x14ac:dyDescent="0.2">
      <c r="A296" s="27">
        <v>295</v>
      </c>
      <c r="B296" s="27" t="s">
        <v>171</v>
      </c>
      <c r="C296" s="27"/>
      <c r="D296" s="27" t="s">
        <v>820</v>
      </c>
      <c r="E296" s="27" t="s">
        <v>714</v>
      </c>
      <c r="F296" s="19">
        <v>-140.31559999999999</v>
      </c>
      <c r="G296" s="19">
        <v>60.113599999999998</v>
      </c>
      <c r="H296" s="24">
        <v>21.4</v>
      </c>
      <c r="I296" s="24"/>
      <c r="J296" s="49">
        <f t="shared" si="8"/>
        <v>0.5</v>
      </c>
      <c r="K296" s="24">
        <v>31.6</v>
      </c>
      <c r="L296" s="24">
        <v>0.9</v>
      </c>
      <c r="M296" s="24">
        <v>0.16</v>
      </c>
      <c r="O296" t="s">
        <v>1016</v>
      </c>
      <c r="P296" s="27" t="s">
        <v>576</v>
      </c>
      <c r="Q296" s="19"/>
    </row>
    <row r="297" spans="1:17" s="18" customFormat="1" x14ac:dyDescent="0.2">
      <c r="A297" s="27">
        <v>296</v>
      </c>
      <c r="B297" s="27" t="s">
        <v>171</v>
      </c>
      <c r="C297" s="27"/>
      <c r="D297" s="27" t="s">
        <v>820</v>
      </c>
      <c r="E297" s="27" t="s">
        <v>714</v>
      </c>
      <c r="F297" s="19">
        <v>-140.0864</v>
      </c>
      <c r="G297" s="19">
        <v>60.085299999999997</v>
      </c>
      <c r="H297" s="24">
        <v>14.9</v>
      </c>
      <c r="I297" s="24"/>
      <c r="J297" s="49">
        <f t="shared" si="8"/>
        <v>1.32</v>
      </c>
      <c r="K297" s="24">
        <v>31.6</v>
      </c>
      <c r="L297" s="24">
        <v>2.1</v>
      </c>
      <c r="M297" s="24">
        <v>0.68</v>
      </c>
      <c r="O297" t="s">
        <v>1016</v>
      </c>
      <c r="P297" s="27" t="s">
        <v>576</v>
      </c>
      <c r="Q297" s="19"/>
    </row>
    <row r="298" spans="1:17" s="18" customFormat="1" x14ac:dyDescent="0.2">
      <c r="A298" s="27">
        <v>297</v>
      </c>
      <c r="B298" s="27" t="s">
        <v>171</v>
      </c>
      <c r="C298" s="27"/>
      <c r="D298" s="27" t="s">
        <v>822</v>
      </c>
      <c r="E298" s="27" t="s">
        <v>714</v>
      </c>
      <c r="F298" s="19">
        <v>-140.3356</v>
      </c>
      <c r="G298" s="19">
        <v>60.103299999999997</v>
      </c>
      <c r="H298" s="24">
        <v>26.5</v>
      </c>
      <c r="I298" s="24"/>
      <c r="J298" s="49">
        <f t="shared" si="8"/>
        <v>0.83</v>
      </c>
      <c r="K298" s="24">
        <v>54.8</v>
      </c>
      <c r="L298" s="24">
        <v>1.9</v>
      </c>
      <c r="M298" s="24">
        <v>0.37</v>
      </c>
      <c r="O298" t="s">
        <v>1016</v>
      </c>
      <c r="P298" s="27" t="s">
        <v>576</v>
      </c>
      <c r="Q298" s="19"/>
    </row>
    <row r="299" spans="1:17" s="18" customFormat="1" x14ac:dyDescent="0.2">
      <c r="A299" s="27">
        <v>298</v>
      </c>
      <c r="B299" s="27" t="s">
        <v>171</v>
      </c>
      <c r="C299" s="27"/>
      <c r="D299" s="27" t="s">
        <v>819</v>
      </c>
      <c r="E299" s="27" t="s">
        <v>714</v>
      </c>
      <c r="F299" s="19">
        <v>-139.7106</v>
      </c>
      <c r="G299" s="19">
        <v>60.239699999999999</v>
      </c>
      <c r="H299" s="24">
        <v>27</v>
      </c>
      <c r="I299" s="24"/>
      <c r="J299" s="49">
        <f t="shared" si="8"/>
        <v>0.83</v>
      </c>
      <c r="K299" s="24">
        <v>39.1</v>
      </c>
      <c r="L299" s="24">
        <v>1.2</v>
      </c>
      <c r="M299" s="24">
        <v>0.37</v>
      </c>
      <c r="O299" t="s">
        <v>1016</v>
      </c>
      <c r="P299" s="27" t="s">
        <v>576</v>
      </c>
      <c r="Q299" s="19"/>
    </row>
    <row r="300" spans="1:17" s="18" customFormat="1" x14ac:dyDescent="0.2">
      <c r="A300" s="27">
        <v>299</v>
      </c>
      <c r="B300" s="27" t="s">
        <v>171</v>
      </c>
      <c r="C300" s="27"/>
      <c r="D300" s="27" t="s">
        <v>823</v>
      </c>
      <c r="E300" s="27" t="s">
        <v>714</v>
      </c>
      <c r="F300" s="19">
        <v>-141.21279999999999</v>
      </c>
      <c r="G300" s="19">
        <v>60.208300000000001</v>
      </c>
      <c r="H300" s="24">
        <v>13.8</v>
      </c>
      <c r="I300" s="24"/>
      <c r="J300" s="49">
        <f t="shared" si="8"/>
        <v>0.8</v>
      </c>
      <c r="K300" s="24">
        <v>30.5</v>
      </c>
      <c r="L300" s="24">
        <v>1.7</v>
      </c>
      <c r="M300" s="24">
        <v>0.35</v>
      </c>
      <c r="O300" t="s">
        <v>1016</v>
      </c>
      <c r="P300" s="27" t="s">
        <v>576</v>
      </c>
      <c r="Q300" s="19"/>
    </row>
    <row r="301" spans="1:17" s="18" customFormat="1" x14ac:dyDescent="0.2">
      <c r="A301" s="27">
        <v>300</v>
      </c>
      <c r="B301" s="27" t="s">
        <v>171</v>
      </c>
      <c r="C301" s="27"/>
      <c r="D301" s="27" t="s">
        <v>824</v>
      </c>
      <c r="E301" s="27" t="s">
        <v>714</v>
      </c>
      <c r="F301" s="19">
        <v>-139.70859999999999</v>
      </c>
      <c r="G301" s="19">
        <v>60.008899999999997</v>
      </c>
      <c r="H301" s="24">
        <v>32.799999999999997</v>
      </c>
      <c r="I301" s="24"/>
      <c r="J301" s="49">
        <f t="shared" si="8"/>
        <v>0.66</v>
      </c>
      <c r="K301" s="24">
        <v>44.3</v>
      </c>
      <c r="L301" s="24">
        <v>1.3</v>
      </c>
      <c r="M301" s="24">
        <v>0.26</v>
      </c>
      <c r="O301" t="s">
        <v>1016</v>
      </c>
      <c r="P301" s="27" t="s">
        <v>576</v>
      </c>
      <c r="Q301" s="19"/>
    </row>
    <row r="302" spans="1:17" s="18" customFormat="1" x14ac:dyDescent="0.2">
      <c r="A302" s="27">
        <v>301</v>
      </c>
      <c r="B302" s="27" t="s">
        <v>171</v>
      </c>
      <c r="C302" s="27"/>
      <c r="D302" s="27" t="s">
        <v>824</v>
      </c>
      <c r="E302" s="27" t="s">
        <v>714</v>
      </c>
      <c r="F302" s="19">
        <v>-140.09110000000001</v>
      </c>
      <c r="G302" s="19">
        <v>60.058900000000001</v>
      </c>
      <c r="H302" s="24">
        <v>23.2</v>
      </c>
      <c r="I302" s="24"/>
      <c r="J302" s="49">
        <f t="shared" si="8"/>
        <v>0.51</v>
      </c>
      <c r="K302" s="24">
        <v>56.1</v>
      </c>
      <c r="L302" s="24">
        <v>1</v>
      </c>
      <c r="M302" s="24">
        <v>0.17</v>
      </c>
      <c r="O302" t="s">
        <v>1016</v>
      </c>
      <c r="P302" s="27" t="s">
        <v>576</v>
      </c>
      <c r="Q302" s="19"/>
    </row>
    <row r="303" spans="1:17" s="18" customFormat="1" x14ac:dyDescent="0.2">
      <c r="A303" s="27">
        <v>302</v>
      </c>
      <c r="B303" s="27" t="s">
        <v>171</v>
      </c>
      <c r="C303" s="27"/>
      <c r="D303" s="27" t="s">
        <v>824</v>
      </c>
      <c r="E303" s="27" t="s">
        <v>714</v>
      </c>
      <c r="F303" s="19">
        <v>-140.28890000000001</v>
      </c>
      <c r="G303" s="19">
        <v>60.076900000000002</v>
      </c>
      <c r="H303" s="24">
        <v>20.9</v>
      </c>
      <c r="I303" s="24"/>
      <c r="J303" s="49">
        <f t="shared" si="8"/>
        <v>0.45</v>
      </c>
      <c r="K303" s="24">
        <v>43.7</v>
      </c>
      <c r="L303" s="24">
        <v>1.5</v>
      </c>
      <c r="M303" s="24">
        <v>0.13</v>
      </c>
      <c r="O303" t="s">
        <v>1016</v>
      </c>
      <c r="P303" s="27" t="s">
        <v>576</v>
      </c>
      <c r="Q303" s="19"/>
    </row>
    <row r="304" spans="1:17" s="18" customFormat="1" x14ac:dyDescent="0.2">
      <c r="A304" s="27">
        <v>303</v>
      </c>
      <c r="B304" s="27" t="s">
        <v>171</v>
      </c>
      <c r="C304" s="27"/>
      <c r="D304" s="27" t="s">
        <v>824</v>
      </c>
      <c r="E304" s="27" t="s">
        <v>714</v>
      </c>
      <c r="F304" s="19">
        <v>-140.31559999999999</v>
      </c>
      <c r="G304" s="19">
        <v>60.107500000000002</v>
      </c>
      <c r="H304" s="24">
        <v>26.1</v>
      </c>
      <c r="I304" s="24"/>
      <c r="J304" s="49">
        <f t="shared" si="8"/>
        <v>0.55000000000000004</v>
      </c>
      <c r="K304" s="24">
        <v>49.1</v>
      </c>
      <c r="L304" s="24">
        <v>1.3</v>
      </c>
      <c r="M304" s="24">
        <v>0.19</v>
      </c>
      <c r="O304" t="s">
        <v>1016</v>
      </c>
      <c r="P304" s="27" t="s">
        <v>576</v>
      </c>
      <c r="Q304" s="19"/>
    </row>
    <row r="305" spans="1:17" s="18" customFormat="1" x14ac:dyDescent="0.2">
      <c r="A305" s="27">
        <v>304</v>
      </c>
      <c r="B305" s="27" t="s">
        <v>171</v>
      </c>
      <c r="C305" s="27"/>
      <c r="D305" s="27" t="s">
        <v>825</v>
      </c>
      <c r="E305" s="27" t="s">
        <v>714</v>
      </c>
      <c r="F305" s="19">
        <v>-140.08500000000001</v>
      </c>
      <c r="G305" s="19">
        <v>60.090299999999999</v>
      </c>
      <c r="H305" s="24">
        <v>17.7</v>
      </c>
      <c r="I305" s="24"/>
      <c r="J305" s="49">
        <f t="shared" si="8"/>
        <v>1.6</v>
      </c>
      <c r="K305" s="24">
        <v>59.8</v>
      </c>
      <c r="L305" s="24">
        <v>2.6</v>
      </c>
      <c r="M305" s="24">
        <v>0.86</v>
      </c>
      <c r="O305" t="s">
        <v>1016</v>
      </c>
      <c r="P305" s="27" t="s">
        <v>576</v>
      </c>
      <c r="Q305" s="19"/>
    </row>
    <row r="306" spans="1:17" s="18" customFormat="1" x14ac:dyDescent="0.2">
      <c r="A306" s="27">
        <v>305</v>
      </c>
      <c r="B306" s="27" t="s">
        <v>171</v>
      </c>
      <c r="C306" s="27"/>
      <c r="D306" s="27" t="s">
        <v>826</v>
      </c>
      <c r="E306" s="27" t="s">
        <v>714</v>
      </c>
      <c r="F306" s="19">
        <v>-140.08920000000001</v>
      </c>
      <c r="G306" s="19">
        <v>60.059399999999997</v>
      </c>
      <c r="H306" s="24">
        <v>21.5</v>
      </c>
      <c r="I306" s="24"/>
      <c r="J306" s="49">
        <f t="shared" si="8"/>
        <v>0.56000000000000005</v>
      </c>
      <c r="K306" s="24">
        <v>43.9</v>
      </c>
      <c r="L306" s="24">
        <v>1.1000000000000001</v>
      </c>
      <c r="M306" s="24">
        <v>0.2</v>
      </c>
      <c r="O306" t="s">
        <v>1016</v>
      </c>
      <c r="P306" s="27" t="s">
        <v>576</v>
      </c>
      <c r="Q306" s="19"/>
    </row>
    <row r="307" spans="1:17" s="18" customFormat="1" x14ac:dyDescent="0.2">
      <c r="A307" s="27">
        <v>306</v>
      </c>
      <c r="B307" s="27" t="s">
        <v>171</v>
      </c>
      <c r="C307" s="27"/>
      <c r="D307" s="27" t="s">
        <v>826</v>
      </c>
      <c r="E307" s="27" t="s">
        <v>714</v>
      </c>
      <c r="F307" s="19">
        <v>-140.33690000000001</v>
      </c>
      <c r="G307" s="19">
        <v>60.103299999999997</v>
      </c>
      <c r="H307" s="24">
        <v>19.3</v>
      </c>
      <c r="I307" s="24"/>
      <c r="J307" s="49">
        <f t="shared" si="8"/>
        <v>1.08</v>
      </c>
      <c r="K307" s="24">
        <v>45</v>
      </c>
      <c r="L307" s="24">
        <v>2.6</v>
      </c>
      <c r="M307" s="24">
        <v>0.53</v>
      </c>
      <c r="O307" t="s">
        <v>1016</v>
      </c>
      <c r="P307" s="27" t="s">
        <v>576</v>
      </c>
      <c r="Q307" s="19"/>
    </row>
    <row r="308" spans="1:17" s="18" customFormat="1" x14ac:dyDescent="0.2">
      <c r="A308" s="27">
        <v>307</v>
      </c>
      <c r="B308" s="27" t="s">
        <v>171</v>
      </c>
      <c r="C308" s="27"/>
      <c r="D308" s="27" t="s">
        <v>825</v>
      </c>
      <c r="E308" s="27" t="s">
        <v>714</v>
      </c>
      <c r="F308" s="19">
        <v>-140.33580000000001</v>
      </c>
      <c r="G308" s="19">
        <v>60.103099999999998</v>
      </c>
      <c r="H308" s="24">
        <v>16.399999999999999</v>
      </c>
      <c r="I308" s="24"/>
      <c r="J308" s="49">
        <f t="shared" si="8"/>
        <v>2.58</v>
      </c>
      <c r="K308" s="24">
        <v>48.6</v>
      </c>
      <c r="L308" s="24">
        <v>3.7</v>
      </c>
      <c r="M308" s="24">
        <v>1.48</v>
      </c>
      <c r="O308" t="s">
        <v>1016</v>
      </c>
      <c r="P308" s="27" t="s">
        <v>576</v>
      </c>
      <c r="Q308" s="19"/>
    </row>
    <row r="309" spans="1:17" s="18" customFormat="1" x14ac:dyDescent="0.2">
      <c r="A309" s="27">
        <v>308</v>
      </c>
      <c r="B309" s="27" t="s">
        <v>171</v>
      </c>
      <c r="C309" s="27"/>
      <c r="D309" s="27" t="s">
        <v>826</v>
      </c>
      <c r="E309" s="27" t="s">
        <v>714</v>
      </c>
      <c r="F309" s="19">
        <v>-140.39529999999999</v>
      </c>
      <c r="G309" s="19">
        <v>60.273299999999999</v>
      </c>
      <c r="H309" s="24">
        <v>19</v>
      </c>
      <c r="I309" s="24"/>
      <c r="J309" s="49">
        <f t="shared" si="8"/>
        <v>1.03</v>
      </c>
      <c r="K309" s="24">
        <v>43.2</v>
      </c>
      <c r="L309" s="24">
        <v>1.8</v>
      </c>
      <c r="M309" s="24">
        <v>0.5</v>
      </c>
      <c r="O309" t="s">
        <v>1016</v>
      </c>
      <c r="P309" s="27" t="s">
        <v>576</v>
      </c>
      <c r="Q309" s="19"/>
    </row>
    <row r="310" spans="1:17" s="18" customFormat="1" x14ac:dyDescent="0.2">
      <c r="A310" s="27">
        <v>309</v>
      </c>
      <c r="B310" s="27" t="s">
        <v>171</v>
      </c>
      <c r="C310" s="27"/>
      <c r="D310" s="27" t="s">
        <v>827</v>
      </c>
      <c r="E310" s="27" t="s">
        <v>714</v>
      </c>
      <c r="F310" s="19">
        <v>-139.53970000000001</v>
      </c>
      <c r="G310" s="19">
        <v>60.080300000000001</v>
      </c>
      <c r="H310" s="24">
        <v>10.7</v>
      </c>
      <c r="I310" s="24"/>
      <c r="J310" s="49">
        <f t="shared" si="8"/>
        <v>7.59</v>
      </c>
      <c r="K310" s="24">
        <v>37.799999999999997</v>
      </c>
      <c r="L310" s="24">
        <v>3.9</v>
      </c>
      <c r="M310" s="24">
        <v>2.82</v>
      </c>
      <c r="O310" t="s">
        <v>1016</v>
      </c>
      <c r="P310" s="27" t="s">
        <v>576</v>
      </c>
      <c r="Q310" s="19"/>
    </row>
    <row r="311" spans="1:17" s="18" customFormat="1" x14ac:dyDescent="0.2">
      <c r="A311" s="27">
        <v>310</v>
      </c>
      <c r="B311" s="27" t="s">
        <v>171</v>
      </c>
      <c r="C311" s="27"/>
      <c r="D311" s="27" t="s">
        <v>828</v>
      </c>
      <c r="E311" s="27" t="s">
        <v>714</v>
      </c>
      <c r="F311" s="19">
        <v>-139.74279999999999</v>
      </c>
      <c r="G311" s="19">
        <v>60.116100000000003</v>
      </c>
      <c r="H311" s="24">
        <v>12.9</v>
      </c>
      <c r="I311" s="24"/>
      <c r="J311" s="49">
        <f t="shared" si="8"/>
        <v>2.11</v>
      </c>
      <c r="K311" s="24">
        <v>29.2</v>
      </c>
      <c r="L311" s="24">
        <v>3.5</v>
      </c>
      <c r="M311" s="24">
        <v>1.18</v>
      </c>
      <c r="O311" t="s">
        <v>1016</v>
      </c>
      <c r="P311" s="27" t="s">
        <v>576</v>
      </c>
      <c r="Q311" s="19"/>
    </row>
    <row r="312" spans="1:17" s="18" customFormat="1" x14ac:dyDescent="0.2">
      <c r="A312" s="27">
        <v>311</v>
      </c>
      <c r="B312" s="27" t="s">
        <v>171</v>
      </c>
      <c r="C312" s="27"/>
      <c r="D312" s="27" t="s">
        <v>828</v>
      </c>
      <c r="E312" s="27" t="s">
        <v>714</v>
      </c>
      <c r="F312" s="19">
        <v>-139.8383</v>
      </c>
      <c r="G312" s="19">
        <v>60.072200000000002</v>
      </c>
      <c r="H312" s="24">
        <v>16.5</v>
      </c>
      <c r="I312" s="24"/>
      <c r="J312" s="49">
        <f t="shared" si="8"/>
        <v>1.76</v>
      </c>
      <c r="K312" s="24">
        <v>47.3</v>
      </c>
      <c r="L312" s="24">
        <v>3.1</v>
      </c>
      <c r="M312" s="24">
        <v>0.96</v>
      </c>
      <c r="O312" t="s">
        <v>1016</v>
      </c>
      <c r="P312" s="27" t="s">
        <v>576</v>
      </c>
      <c r="Q312" s="19"/>
    </row>
    <row r="313" spans="1:17" s="18" customFormat="1" x14ac:dyDescent="0.2">
      <c r="A313" s="27">
        <v>312</v>
      </c>
      <c r="B313" s="27" t="s">
        <v>171</v>
      </c>
      <c r="C313" s="27"/>
      <c r="D313" s="27" t="s">
        <v>829</v>
      </c>
      <c r="E313" s="27" t="s">
        <v>714</v>
      </c>
      <c r="F313" s="19">
        <v>-139.84610000000001</v>
      </c>
      <c r="G313" s="19">
        <v>60.14</v>
      </c>
      <c r="H313" s="24">
        <v>19.2</v>
      </c>
      <c r="I313" s="24"/>
      <c r="J313" s="49">
        <f t="shared" si="8"/>
        <v>1.44</v>
      </c>
      <c r="K313" s="24">
        <v>37.4</v>
      </c>
      <c r="L313" s="24">
        <v>2.6</v>
      </c>
      <c r="M313" s="24">
        <v>0.76</v>
      </c>
      <c r="O313" t="s">
        <v>1016</v>
      </c>
      <c r="P313" s="27" t="s">
        <v>576</v>
      </c>
      <c r="Q313" s="19"/>
    </row>
    <row r="314" spans="1:17" s="18" customFormat="1" x14ac:dyDescent="0.2">
      <c r="A314" s="27">
        <v>313</v>
      </c>
      <c r="B314" s="27" t="s">
        <v>171</v>
      </c>
      <c r="C314" s="27"/>
      <c r="D314" s="27" t="s">
        <v>830</v>
      </c>
      <c r="E314" s="27" t="s">
        <v>714</v>
      </c>
      <c r="F314" s="19">
        <v>-140.11689999999999</v>
      </c>
      <c r="G314" s="19">
        <v>60.191699999999997</v>
      </c>
      <c r="H314" s="24">
        <v>23.7</v>
      </c>
      <c r="I314" s="24"/>
      <c r="J314" s="49">
        <f t="shared" si="8"/>
        <v>1.78</v>
      </c>
      <c r="K314" s="24">
        <v>30.8</v>
      </c>
      <c r="L314" s="24">
        <v>2.7</v>
      </c>
      <c r="M314" s="24">
        <v>0.97</v>
      </c>
      <c r="O314" t="s">
        <v>1016</v>
      </c>
      <c r="P314" s="27" t="s">
        <v>576</v>
      </c>
      <c r="Q314" s="19"/>
    </row>
    <row r="315" spans="1:17" s="18" customFormat="1" x14ac:dyDescent="0.2">
      <c r="A315" s="27">
        <v>314</v>
      </c>
      <c r="B315" s="27" t="s">
        <v>171</v>
      </c>
      <c r="C315" s="27"/>
      <c r="D315" s="27" t="s">
        <v>828</v>
      </c>
      <c r="E315" s="27" t="s">
        <v>714</v>
      </c>
      <c r="F315" s="19">
        <v>-140.3228</v>
      </c>
      <c r="G315" s="19">
        <v>60.125</v>
      </c>
      <c r="H315" s="24">
        <v>21.7</v>
      </c>
      <c r="I315" s="24"/>
      <c r="J315" s="49">
        <f t="shared" si="8"/>
        <v>0.97</v>
      </c>
      <c r="K315" s="24">
        <v>14.1</v>
      </c>
      <c r="L315" s="24">
        <v>1.8</v>
      </c>
      <c r="M315" s="24">
        <v>0.46</v>
      </c>
      <c r="O315" t="s">
        <v>1016</v>
      </c>
      <c r="P315" s="27" t="s">
        <v>576</v>
      </c>
      <c r="Q315" s="19"/>
    </row>
    <row r="316" spans="1:17" s="18" customFormat="1" x14ac:dyDescent="0.2">
      <c r="A316" s="27">
        <v>315</v>
      </c>
      <c r="B316" s="27" t="s">
        <v>171</v>
      </c>
      <c r="C316" s="27"/>
      <c r="D316" s="27" t="s">
        <v>829</v>
      </c>
      <c r="E316" s="27" t="s">
        <v>714</v>
      </c>
      <c r="F316" s="19">
        <v>-140.31309999999999</v>
      </c>
      <c r="G316" s="19">
        <v>60.123899999999999</v>
      </c>
      <c r="H316" s="24">
        <v>23.6</v>
      </c>
      <c r="I316" s="24"/>
      <c r="J316" s="49">
        <f t="shared" si="8"/>
        <v>0.42</v>
      </c>
      <c r="K316" s="24">
        <v>42.9</v>
      </c>
      <c r="L316" s="24">
        <v>1.2</v>
      </c>
      <c r="M316" s="24">
        <v>0.11</v>
      </c>
      <c r="O316" t="s">
        <v>1016</v>
      </c>
      <c r="P316" s="27" t="s">
        <v>576</v>
      </c>
      <c r="Q316" s="19"/>
    </row>
    <row r="317" spans="1:17" s="18" customFormat="1" x14ac:dyDescent="0.2">
      <c r="A317" s="27">
        <v>316</v>
      </c>
      <c r="B317" s="27" t="s">
        <v>171</v>
      </c>
      <c r="C317" s="27"/>
      <c r="D317" s="27" t="s">
        <v>830</v>
      </c>
      <c r="E317" s="27" t="s">
        <v>714</v>
      </c>
      <c r="F317" s="19">
        <v>-140.20439999999999</v>
      </c>
      <c r="G317" s="19">
        <v>60.130800000000001</v>
      </c>
      <c r="H317" s="24">
        <v>10.8</v>
      </c>
      <c r="I317" s="24"/>
      <c r="J317" s="49">
        <f t="shared" si="8"/>
        <v>1.67</v>
      </c>
      <c r="K317" s="24">
        <v>26.8</v>
      </c>
      <c r="L317" s="24">
        <v>3</v>
      </c>
      <c r="M317" s="24">
        <v>0.9</v>
      </c>
      <c r="O317" t="s">
        <v>1016</v>
      </c>
      <c r="P317" s="27" t="s">
        <v>576</v>
      </c>
      <c r="Q317" s="19"/>
    </row>
    <row r="318" spans="1:17" s="18" customFormat="1" x14ac:dyDescent="0.2">
      <c r="A318" s="27">
        <v>317</v>
      </c>
      <c r="B318" s="27" t="s">
        <v>171</v>
      </c>
      <c r="C318" s="27"/>
      <c r="D318" s="27" t="s">
        <v>829</v>
      </c>
      <c r="E318" s="27" t="s">
        <v>714</v>
      </c>
      <c r="F318" s="19">
        <v>-140.08029999999999</v>
      </c>
      <c r="G318" s="19">
        <v>60.066899999999997</v>
      </c>
      <c r="H318" s="24">
        <v>28.6</v>
      </c>
      <c r="I318" s="24"/>
      <c r="J318" s="49">
        <f t="shared" si="8"/>
        <v>0.47</v>
      </c>
      <c r="K318" s="24">
        <v>43.2</v>
      </c>
      <c r="L318" s="24">
        <v>1</v>
      </c>
      <c r="M318" s="24">
        <v>0.14000000000000001</v>
      </c>
      <c r="O318" t="s">
        <v>1016</v>
      </c>
      <c r="P318" s="27" t="s">
        <v>576</v>
      </c>
      <c r="Q318" s="19"/>
    </row>
    <row r="319" spans="1:17" s="18" customFormat="1" x14ac:dyDescent="0.2">
      <c r="A319" s="27">
        <v>318</v>
      </c>
      <c r="B319" s="27" t="s">
        <v>171</v>
      </c>
      <c r="C319" s="27"/>
      <c r="D319" s="27" t="s">
        <v>831</v>
      </c>
      <c r="E319" s="27" t="s">
        <v>714</v>
      </c>
      <c r="F319" s="19">
        <v>-139.45859999999999</v>
      </c>
      <c r="G319" s="19">
        <v>60.1892</v>
      </c>
      <c r="H319" s="24">
        <v>21.1</v>
      </c>
      <c r="I319" s="24"/>
      <c r="J319" s="49">
        <f t="shared" si="8"/>
        <v>6.38</v>
      </c>
      <c r="K319" s="24">
        <v>37</v>
      </c>
      <c r="L319" s="24">
        <v>4.8</v>
      </c>
      <c r="M319" s="24">
        <v>2.11</v>
      </c>
      <c r="O319" t="s">
        <v>1016</v>
      </c>
      <c r="P319" s="27" t="s">
        <v>576</v>
      </c>
      <c r="Q319" s="19"/>
    </row>
    <row r="320" spans="1:17" s="18" customFormat="1" x14ac:dyDescent="0.2">
      <c r="A320" s="27">
        <v>319</v>
      </c>
      <c r="B320" s="27" t="s">
        <v>171</v>
      </c>
      <c r="C320" s="27"/>
      <c r="D320" s="27" t="s">
        <v>832</v>
      </c>
      <c r="E320" s="27" t="s">
        <v>714</v>
      </c>
      <c r="F320" s="19">
        <v>-139.6558</v>
      </c>
      <c r="G320" s="19">
        <v>60.124699999999997</v>
      </c>
      <c r="H320" s="24">
        <v>19.7</v>
      </c>
      <c r="I320" s="24"/>
      <c r="J320" s="49">
        <f t="shared" si="8"/>
        <v>1.46</v>
      </c>
      <c r="K320" s="24">
        <v>45.9</v>
      </c>
      <c r="L320" s="24">
        <v>2.2999999999999998</v>
      </c>
      <c r="M320" s="24">
        <v>0.77</v>
      </c>
      <c r="O320" t="s">
        <v>1016</v>
      </c>
      <c r="P320" s="27" t="s">
        <v>576</v>
      </c>
      <c r="Q320" s="19"/>
    </row>
    <row r="321" spans="1:17" s="18" customFormat="1" x14ac:dyDescent="0.2">
      <c r="A321" s="27">
        <v>320</v>
      </c>
      <c r="B321" s="27" t="s">
        <v>171</v>
      </c>
      <c r="C321" s="27"/>
      <c r="D321" s="27" t="s">
        <v>832</v>
      </c>
      <c r="E321" s="27" t="s">
        <v>714</v>
      </c>
      <c r="F321" s="19">
        <v>-139.7253</v>
      </c>
      <c r="G321" s="19">
        <v>60.148099999999999</v>
      </c>
      <c r="H321" s="24">
        <v>14.3</v>
      </c>
      <c r="I321" s="24"/>
      <c r="J321" s="49">
        <f t="shared" si="8"/>
        <v>1.3</v>
      </c>
      <c r="K321" s="24">
        <v>36.1</v>
      </c>
      <c r="L321" s="24">
        <v>3.3</v>
      </c>
      <c r="M321" s="24">
        <v>0.67</v>
      </c>
      <c r="O321" t="s">
        <v>1016</v>
      </c>
      <c r="P321" s="27" t="s">
        <v>576</v>
      </c>
      <c r="Q321" s="19"/>
    </row>
    <row r="322" spans="1:17" s="18" customFormat="1" x14ac:dyDescent="0.2">
      <c r="A322" s="27">
        <v>321</v>
      </c>
      <c r="B322" s="27" t="s">
        <v>171</v>
      </c>
      <c r="C322" s="27"/>
      <c r="D322" s="27" t="s">
        <v>833</v>
      </c>
      <c r="E322" s="27" t="s">
        <v>714</v>
      </c>
      <c r="F322" s="19">
        <v>-139.85079999999999</v>
      </c>
      <c r="G322" s="19">
        <v>60.052500000000002</v>
      </c>
      <c r="H322" s="24">
        <v>14.2</v>
      </c>
      <c r="I322" s="24"/>
      <c r="J322" s="49">
        <f t="shared" si="8"/>
        <v>0.81</v>
      </c>
      <c r="K322" s="24">
        <v>49.9</v>
      </c>
      <c r="L322" s="24">
        <v>1.7</v>
      </c>
      <c r="M322" s="24">
        <v>0.36</v>
      </c>
      <c r="O322" t="s">
        <v>1016</v>
      </c>
      <c r="P322" s="27" t="s">
        <v>576</v>
      </c>
      <c r="Q322" s="19"/>
    </row>
    <row r="323" spans="1:17" s="18" customFormat="1" x14ac:dyDescent="0.2">
      <c r="A323" s="27">
        <v>322</v>
      </c>
      <c r="B323" s="27" t="s">
        <v>171</v>
      </c>
      <c r="C323" s="27"/>
      <c r="D323" s="27" t="s">
        <v>832</v>
      </c>
      <c r="E323" s="27" t="s">
        <v>714</v>
      </c>
      <c r="F323" s="19">
        <v>-139.92830000000001</v>
      </c>
      <c r="G323" s="19">
        <v>60.094999999999999</v>
      </c>
      <c r="H323" s="24">
        <v>5</v>
      </c>
      <c r="I323" s="24"/>
      <c r="J323" s="49">
        <f t="shared" si="8"/>
        <v>0.92</v>
      </c>
      <c r="K323" s="24">
        <v>18.899999999999999</v>
      </c>
      <c r="L323" s="24">
        <v>1.6</v>
      </c>
      <c r="M323" s="24">
        <v>0.43</v>
      </c>
      <c r="O323" t="s">
        <v>1016</v>
      </c>
      <c r="P323" s="27" t="s">
        <v>576</v>
      </c>
      <c r="Q323" s="19"/>
    </row>
    <row r="324" spans="1:17" s="18" customFormat="1" x14ac:dyDescent="0.2">
      <c r="A324" s="27">
        <v>323</v>
      </c>
      <c r="B324" s="27" t="s">
        <v>171</v>
      </c>
      <c r="C324" s="27"/>
      <c r="D324" s="27" t="s">
        <v>834</v>
      </c>
      <c r="E324" s="27" t="s">
        <v>714</v>
      </c>
      <c r="F324" s="19">
        <v>-140.10890000000001</v>
      </c>
      <c r="G324" s="19">
        <v>60.088900000000002</v>
      </c>
      <c r="H324" s="24">
        <v>20.8</v>
      </c>
      <c r="I324" s="24"/>
      <c r="J324" s="49">
        <f t="shared" si="8"/>
        <v>1</v>
      </c>
      <c r="K324" s="24">
        <v>41.2</v>
      </c>
      <c r="L324" s="24">
        <v>1.6</v>
      </c>
      <c r="M324" s="24">
        <v>0.48</v>
      </c>
      <c r="O324" t="s">
        <v>1016</v>
      </c>
      <c r="P324" s="27" t="s">
        <v>576</v>
      </c>
      <c r="Q324" s="19"/>
    </row>
    <row r="325" spans="1:17" s="18" customFormat="1" x14ac:dyDescent="0.2">
      <c r="A325" s="27">
        <v>324</v>
      </c>
      <c r="B325" s="27" t="s">
        <v>171</v>
      </c>
      <c r="C325" s="27"/>
      <c r="D325" s="27" t="s">
        <v>835</v>
      </c>
      <c r="E325" s="27" t="s">
        <v>714</v>
      </c>
      <c r="F325" s="19">
        <v>-140.30420000000001</v>
      </c>
      <c r="G325" s="19">
        <v>60.104399999999998</v>
      </c>
      <c r="H325" s="24">
        <v>11.7</v>
      </c>
      <c r="I325" s="24"/>
      <c r="J325" s="49">
        <f t="shared" si="8"/>
        <v>1.49</v>
      </c>
      <c r="K325" s="24">
        <v>44.4</v>
      </c>
      <c r="L325" s="24">
        <v>2.1</v>
      </c>
      <c r="M325" s="24">
        <v>0.79</v>
      </c>
      <c r="O325" t="s">
        <v>1016</v>
      </c>
      <c r="P325" s="27" t="s">
        <v>576</v>
      </c>
      <c r="Q325" s="19"/>
    </row>
    <row r="326" spans="1:17" s="18" customFormat="1" x14ac:dyDescent="0.2">
      <c r="A326" s="27">
        <v>325</v>
      </c>
      <c r="B326" s="27" t="s">
        <v>171</v>
      </c>
      <c r="C326" s="27"/>
      <c r="D326" s="27" t="s">
        <v>833</v>
      </c>
      <c r="E326" s="27" t="s">
        <v>714</v>
      </c>
      <c r="F326" s="19">
        <v>-139.84559999999999</v>
      </c>
      <c r="G326" s="19">
        <v>60.146900000000002</v>
      </c>
      <c r="H326" s="24">
        <v>25.9</v>
      </c>
      <c r="I326" s="24"/>
      <c r="J326" s="49">
        <f t="shared" si="8"/>
        <v>1</v>
      </c>
      <c r="K326" s="24">
        <v>53.8</v>
      </c>
      <c r="L326" s="24">
        <v>3</v>
      </c>
      <c r="M326" s="24">
        <v>0.48</v>
      </c>
      <c r="O326" t="s">
        <v>1016</v>
      </c>
      <c r="P326" s="27" t="s">
        <v>576</v>
      </c>
      <c r="Q326" s="19"/>
    </row>
    <row r="327" spans="1:17" s="18" customFormat="1" x14ac:dyDescent="0.2">
      <c r="A327" s="27">
        <v>326</v>
      </c>
      <c r="B327" s="27" t="s">
        <v>171</v>
      </c>
      <c r="C327" s="27"/>
      <c r="D327" s="27" t="s">
        <v>836</v>
      </c>
      <c r="E327" s="27" t="s">
        <v>714</v>
      </c>
      <c r="F327" s="19">
        <v>-139.74170000000001</v>
      </c>
      <c r="G327" s="19">
        <v>60.152500000000003</v>
      </c>
      <c r="H327" s="24">
        <v>26.8</v>
      </c>
      <c r="I327" s="24"/>
      <c r="J327" s="49">
        <f t="shared" si="8"/>
        <v>0.45</v>
      </c>
      <c r="K327" s="24">
        <v>39.9</v>
      </c>
      <c r="L327" s="24">
        <v>1.1000000000000001</v>
      </c>
      <c r="M327" s="24">
        <v>0.13</v>
      </c>
      <c r="O327" t="s">
        <v>1016</v>
      </c>
      <c r="P327" s="27" t="s">
        <v>576</v>
      </c>
      <c r="Q327" s="19"/>
    </row>
    <row r="328" spans="1:17" s="18" customFormat="1" x14ac:dyDescent="0.2">
      <c r="A328" s="27">
        <v>327</v>
      </c>
      <c r="B328" s="27" t="s">
        <v>171</v>
      </c>
      <c r="C328" s="27"/>
      <c r="D328" s="27" t="s">
        <v>837</v>
      </c>
      <c r="E328" s="27" t="s">
        <v>714</v>
      </c>
      <c r="F328" s="19">
        <v>-139.70580000000001</v>
      </c>
      <c r="G328" s="19">
        <v>60.239199999999997</v>
      </c>
      <c r="H328" s="24">
        <v>26.3</v>
      </c>
      <c r="I328" s="24"/>
      <c r="J328" s="49">
        <f t="shared" si="8"/>
        <v>0.74</v>
      </c>
      <c r="K328" s="24">
        <v>22.9</v>
      </c>
      <c r="L328" s="24">
        <v>1.4</v>
      </c>
      <c r="M328" s="24">
        <v>0.31</v>
      </c>
      <c r="O328" t="s">
        <v>1016</v>
      </c>
      <c r="P328" s="27" t="s">
        <v>576</v>
      </c>
      <c r="Q328" s="19"/>
    </row>
    <row r="329" spans="1:17" s="18" customFormat="1" x14ac:dyDescent="0.2">
      <c r="A329" s="27">
        <v>328</v>
      </c>
      <c r="B329" s="27" t="s">
        <v>171</v>
      </c>
      <c r="C329" s="27"/>
      <c r="D329" s="27" t="s">
        <v>838</v>
      </c>
      <c r="E329" s="27" t="s">
        <v>714</v>
      </c>
      <c r="F329" s="19">
        <v>-140.00530000000001</v>
      </c>
      <c r="G329" s="19">
        <v>60.131100000000004</v>
      </c>
      <c r="H329" s="24">
        <v>24.4</v>
      </c>
      <c r="I329" s="24"/>
      <c r="J329" s="49">
        <f t="shared" si="8"/>
        <v>1.19</v>
      </c>
      <c r="K329" s="24">
        <v>29.6</v>
      </c>
      <c r="L329" s="24">
        <v>2.2999999999999998</v>
      </c>
      <c r="M329" s="24">
        <v>0.6</v>
      </c>
      <c r="O329" t="s">
        <v>1016</v>
      </c>
      <c r="P329" s="27" t="s">
        <v>576</v>
      </c>
      <c r="Q329" s="19"/>
    </row>
    <row r="330" spans="1:17" s="18" customFormat="1" x14ac:dyDescent="0.2">
      <c r="A330" s="27">
        <v>329</v>
      </c>
      <c r="B330" s="27" t="s">
        <v>171</v>
      </c>
      <c r="C330" s="27"/>
      <c r="D330" s="27" t="s">
        <v>839</v>
      </c>
      <c r="E330" s="27" t="s">
        <v>714</v>
      </c>
      <c r="F330" s="19">
        <v>-140.3158</v>
      </c>
      <c r="G330" s="19">
        <v>60.113300000000002</v>
      </c>
      <c r="H330" s="24">
        <v>22.2</v>
      </c>
      <c r="I330" s="24"/>
      <c r="J330" s="49">
        <f t="shared" si="8"/>
        <v>0.47</v>
      </c>
      <c r="K330" s="24">
        <v>28.8</v>
      </c>
      <c r="L330" s="24">
        <v>0.9</v>
      </c>
      <c r="M330" s="24">
        <v>0.14000000000000001</v>
      </c>
      <c r="O330" t="s">
        <v>1016</v>
      </c>
      <c r="P330" s="27" t="s">
        <v>576</v>
      </c>
      <c r="Q330" s="19"/>
    </row>
    <row r="331" spans="1:17" s="18" customFormat="1" x14ac:dyDescent="0.2">
      <c r="A331" s="27">
        <v>330</v>
      </c>
      <c r="B331" s="27" t="s">
        <v>171</v>
      </c>
      <c r="C331" s="27"/>
      <c r="D331" s="27" t="s">
        <v>839</v>
      </c>
      <c r="E331" s="27" t="s">
        <v>714</v>
      </c>
      <c r="F331" s="19">
        <v>-140.33779999999999</v>
      </c>
      <c r="G331" s="19">
        <v>60.1036</v>
      </c>
      <c r="H331" s="24">
        <v>15.5</v>
      </c>
      <c r="I331" s="24"/>
      <c r="J331" s="49">
        <f t="shared" si="8"/>
        <v>2.25</v>
      </c>
      <c r="K331" s="24">
        <v>43.5</v>
      </c>
      <c r="L331" s="24">
        <v>3.2</v>
      </c>
      <c r="M331" s="24">
        <v>1.27</v>
      </c>
      <c r="O331" t="s">
        <v>1016</v>
      </c>
      <c r="P331" s="27" t="s">
        <v>576</v>
      </c>
      <c r="Q331" s="19"/>
    </row>
    <row r="332" spans="1:17" s="18" customFormat="1" x14ac:dyDescent="0.2">
      <c r="A332" s="27">
        <v>331</v>
      </c>
      <c r="B332" s="27" t="s">
        <v>171</v>
      </c>
      <c r="C332" s="27"/>
      <c r="D332" s="27" t="s">
        <v>840</v>
      </c>
      <c r="E332" s="27" t="s">
        <v>714</v>
      </c>
      <c r="F332" s="19">
        <v>-140.3372</v>
      </c>
      <c r="G332" s="19">
        <v>60.1297</v>
      </c>
      <c r="H332" s="24">
        <v>21.2</v>
      </c>
      <c r="I332" s="24"/>
      <c r="J332" s="49">
        <f t="shared" si="8"/>
        <v>0.53</v>
      </c>
      <c r="K332" s="24">
        <v>41.5</v>
      </c>
      <c r="L332" s="24">
        <v>1.1000000000000001</v>
      </c>
      <c r="M332" s="24">
        <v>0.18</v>
      </c>
      <c r="O332" t="s">
        <v>1016</v>
      </c>
      <c r="P332" s="27" t="s">
        <v>576</v>
      </c>
      <c r="Q332" s="19"/>
    </row>
    <row r="333" spans="1:17" s="18" customFormat="1" x14ac:dyDescent="0.2">
      <c r="A333" s="27">
        <v>332</v>
      </c>
      <c r="B333" s="27" t="s">
        <v>171</v>
      </c>
      <c r="C333" s="27"/>
      <c r="D333" s="27" t="s">
        <v>840</v>
      </c>
      <c r="E333" s="27" t="s">
        <v>714</v>
      </c>
      <c r="F333" s="19">
        <v>-140.1808</v>
      </c>
      <c r="G333" s="19">
        <v>60.184399999999997</v>
      </c>
      <c r="H333" s="24">
        <v>20.3</v>
      </c>
      <c r="I333" s="24"/>
      <c r="J333" s="49">
        <f t="shared" si="8"/>
        <v>2.8</v>
      </c>
      <c r="K333" s="24">
        <v>47.6</v>
      </c>
      <c r="L333" s="24">
        <v>3.4</v>
      </c>
      <c r="M333" s="24">
        <v>1.62</v>
      </c>
      <c r="O333" t="s">
        <v>1016</v>
      </c>
      <c r="P333" s="27" t="s">
        <v>576</v>
      </c>
      <c r="Q333" s="19"/>
    </row>
    <row r="334" spans="1:17" s="18" customFormat="1" x14ac:dyDescent="0.2">
      <c r="A334" s="27">
        <v>333</v>
      </c>
      <c r="B334" s="27" t="s">
        <v>171</v>
      </c>
      <c r="C334" s="27"/>
      <c r="D334" s="27" t="s">
        <v>841</v>
      </c>
      <c r="E334" s="27" t="s">
        <v>714</v>
      </c>
      <c r="F334" s="19">
        <v>-139.86189999999999</v>
      </c>
      <c r="G334" s="19">
        <v>60.146700000000003</v>
      </c>
      <c r="H334" s="24">
        <v>34</v>
      </c>
      <c r="I334" s="24"/>
      <c r="J334" s="49">
        <f t="shared" si="8"/>
        <v>0.59</v>
      </c>
      <c r="K334" s="24">
        <v>40.799999999999997</v>
      </c>
      <c r="L334" s="24">
        <v>1.6</v>
      </c>
      <c r="M334" s="24">
        <v>0.22</v>
      </c>
      <c r="O334" t="s">
        <v>1016</v>
      </c>
      <c r="P334" s="27" t="s">
        <v>576</v>
      </c>
      <c r="Q334" s="19"/>
    </row>
    <row r="335" spans="1:17" s="18" customFormat="1" x14ac:dyDescent="0.2">
      <c r="A335" s="27">
        <v>334</v>
      </c>
      <c r="B335" s="27" t="s">
        <v>171</v>
      </c>
      <c r="C335" s="27"/>
      <c r="D335" s="27" t="s">
        <v>842</v>
      </c>
      <c r="E335" s="27" t="s">
        <v>714</v>
      </c>
      <c r="F335" s="19">
        <v>-139.73220000000001</v>
      </c>
      <c r="G335" s="19">
        <v>60.1967</v>
      </c>
      <c r="H335" s="24">
        <v>25.4</v>
      </c>
      <c r="I335" s="24"/>
      <c r="J335" s="49">
        <f t="shared" si="8"/>
        <v>0.77</v>
      </c>
      <c r="K335" s="24">
        <v>46.2</v>
      </c>
      <c r="L335" s="24">
        <v>1.2</v>
      </c>
      <c r="M335" s="24">
        <v>0.33</v>
      </c>
      <c r="O335" t="s">
        <v>1016</v>
      </c>
      <c r="P335" s="27" t="s">
        <v>576</v>
      </c>
      <c r="Q335" s="19"/>
    </row>
    <row r="336" spans="1:17" s="18" customFormat="1" x14ac:dyDescent="0.2">
      <c r="A336" s="27">
        <v>335</v>
      </c>
      <c r="B336" s="27" t="s">
        <v>171</v>
      </c>
      <c r="C336" s="27"/>
      <c r="D336" s="27" t="s">
        <v>839</v>
      </c>
      <c r="E336" s="27" t="s">
        <v>714</v>
      </c>
      <c r="F336" s="19">
        <v>-139.7492</v>
      </c>
      <c r="G336" s="19">
        <v>60.171399999999998</v>
      </c>
      <c r="H336" s="24">
        <v>26</v>
      </c>
      <c r="I336" s="24"/>
      <c r="J336" s="49">
        <f t="shared" si="8"/>
        <v>0.66</v>
      </c>
      <c r="K336" s="24">
        <v>50</v>
      </c>
      <c r="L336" s="24">
        <v>1.5</v>
      </c>
      <c r="M336" s="24">
        <v>0.26</v>
      </c>
      <c r="O336" t="s">
        <v>1016</v>
      </c>
      <c r="P336" s="27" t="s">
        <v>576</v>
      </c>
      <c r="Q336" s="19"/>
    </row>
    <row r="337" spans="1:17" s="18" customFormat="1" x14ac:dyDescent="0.2">
      <c r="A337" s="27">
        <v>336</v>
      </c>
      <c r="B337" s="27" t="s">
        <v>171</v>
      </c>
      <c r="C337" s="27"/>
      <c r="D337" s="27" t="s">
        <v>838</v>
      </c>
      <c r="E337" s="27" t="s">
        <v>714</v>
      </c>
      <c r="F337" s="19">
        <v>-140.08580000000001</v>
      </c>
      <c r="G337" s="19">
        <v>60.085299999999997</v>
      </c>
      <c r="H337" s="24">
        <v>15.8</v>
      </c>
      <c r="I337" s="24"/>
      <c r="J337" s="49">
        <f t="shared" si="8"/>
        <v>0.96</v>
      </c>
      <c r="K337" s="24">
        <v>36.9</v>
      </c>
      <c r="L337" s="24">
        <v>2</v>
      </c>
      <c r="M337" s="24">
        <v>0.45</v>
      </c>
      <c r="O337" t="s">
        <v>1016</v>
      </c>
      <c r="P337" s="27" t="s">
        <v>576</v>
      </c>
      <c r="Q337" s="19"/>
    </row>
    <row r="338" spans="1:17" s="18" customFormat="1" x14ac:dyDescent="0.2">
      <c r="A338" s="27">
        <v>337</v>
      </c>
      <c r="B338" s="27" t="s">
        <v>171</v>
      </c>
      <c r="C338" s="27"/>
      <c r="D338" s="27" t="s">
        <v>843</v>
      </c>
      <c r="E338" s="27" t="s">
        <v>714</v>
      </c>
      <c r="F338" s="19">
        <v>-140.18440000000001</v>
      </c>
      <c r="G338" s="19">
        <v>60.169699999999999</v>
      </c>
      <c r="H338" s="24">
        <v>24.7</v>
      </c>
      <c r="I338" s="24"/>
      <c r="J338" s="49">
        <f t="shared" si="8"/>
        <v>0.91</v>
      </c>
      <c r="K338" s="24">
        <v>47.6</v>
      </c>
      <c r="L338" s="24">
        <v>1.6</v>
      </c>
      <c r="M338" s="24">
        <v>0.42</v>
      </c>
      <c r="O338" t="s">
        <v>1016</v>
      </c>
      <c r="P338" s="27" t="s">
        <v>576</v>
      </c>
      <c r="Q338" s="19"/>
    </row>
    <row r="339" spans="1:17" s="18" customFormat="1" x14ac:dyDescent="0.2">
      <c r="A339" s="27">
        <v>338</v>
      </c>
      <c r="B339" s="27" t="s">
        <v>171</v>
      </c>
      <c r="C339" s="27"/>
      <c r="D339" s="27" t="s">
        <v>844</v>
      </c>
      <c r="E339" s="27" t="s">
        <v>714</v>
      </c>
      <c r="F339" s="19">
        <v>-140.31530000000001</v>
      </c>
      <c r="G339" s="19">
        <v>60.108600000000003</v>
      </c>
      <c r="H339" s="24">
        <v>15.4</v>
      </c>
      <c r="I339" s="24"/>
      <c r="J339" s="49">
        <f t="shared" si="8"/>
        <v>1.78</v>
      </c>
      <c r="K339" s="24">
        <v>36</v>
      </c>
      <c r="L339" s="24">
        <v>2.2000000000000002</v>
      </c>
      <c r="M339" s="24">
        <v>0.97</v>
      </c>
      <c r="O339" t="s">
        <v>1016</v>
      </c>
      <c r="P339" s="27" t="s">
        <v>576</v>
      </c>
      <c r="Q339" s="19"/>
    </row>
    <row r="340" spans="1:17" s="18" customFormat="1" x14ac:dyDescent="0.2">
      <c r="A340" s="27">
        <v>339</v>
      </c>
      <c r="B340" s="27" t="s">
        <v>171</v>
      </c>
      <c r="C340" s="27"/>
      <c r="D340" s="27" t="s">
        <v>844</v>
      </c>
      <c r="E340" s="27" t="s">
        <v>714</v>
      </c>
      <c r="F340" s="19">
        <v>-140.31190000000001</v>
      </c>
      <c r="G340" s="19">
        <v>60.125</v>
      </c>
      <c r="H340" s="24">
        <v>26.4</v>
      </c>
      <c r="I340" s="24"/>
      <c r="J340" s="49">
        <f t="shared" si="8"/>
        <v>0.75</v>
      </c>
      <c r="K340" s="24">
        <v>13.4</v>
      </c>
      <c r="L340" s="24">
        <v>1.1000000000000001</v>
      </c>
      <c r="M340" s="24">
        <v>0.32</v>
      </c>
      <c r="O340" t="s">
        <v>1016</v>
      </c>
      <c r="P340" s="27" t="s">
        <v>576</v>
      </c>
      <c r="Q340" s="19"/>
    </row>
    <row r="341" spans="1:17" s="18" customFormat="1" x14ac:dyDescent="0.2">
      <c r="A341" s="27">
        <v>340</v>
      </c>
      <c r="B341" s="27" t="s">
        <v>171</v>
      </c>
      <c r="C341" s="27"/>
      <c r="D341" s="27" t="s">
        <v>844</v>
      </c>
      <c r="E341" s="27" t="s">
        <v>714</v>
      </c>
      <c r="F341" s="19">
        <v>-139.9358</v>
      </c>
      <c r="G341" s="19">
        <v>60.106099999999998</v>
      </c>
      <c r="H341" s="24">
        <v>20.2</v>
      </c>
      <c r="I341" s="24"/>
      <c r="J341" s="49">
        <f t="shared" si="8"/>
        <v>0.94</v>
      </c>
      <c r="K341" s="24">
        <v>48.4</v>
      </c>
      <c r="L341" s="24">
        <v>2.2999999999999998</v>
      </c>
      <c r="M341" s="24">
        <v>0.44</v>
      </c>
      <c r="O341" t="s">
        <v>1016</v>
      </c>
      <c r="P341" s="27" t="s">
        <v>576</v>
      </c>
      <c r="Q341" s="19"/>
    </row>
    <row r="342" spans="1:17" s="18" customFormat="1" x14ac:dyDescent="0.2">
      <c r="A342" s="27">
        <v>341</v>
      </c>
      <c r="B342" s="27" t="s">
        <v>171</v>
      </c>
      <c r="C342" s="27"/>
      <c r="D342" s="27" t="s">
        <v>845</v>
      </c>
      <c r="E342" s="27" t="s">
        <v>714</v>
      </c>
      <c r="F342" s="19">
        <v>-139.85830000000001</v>
      </c>
      <c r="G342" s="19">
        <v>60.150799999999997</v>
      </c>
      <c r="H342" s="24">
        <v>23.7</v>
      </c>
      <c r="I342" s="24"/>
      <c r="J342" s="49">
        <f t="shared" si="8"/>
        <v>2.58</v>
      </c>
      <c r="K342" s="24">
        <v>51.5</v>
      </c>
      <c r="L342" s="24">
        <v>4.5999999999999996</v>
      </c>
      <c r="M342" s="24">
        <v>1.48</v>
      </c>
      <c r="O342" t="s">
        <v>1016</v>
      </c>
      <c r="P342" s="27" t="s">
        <v>576</v>
      </c>
      <c r="Q342" s="19"/>
    </row>
    <row r="343" spans="1:17" s="18" customFormat="1" x14ac:dyDescent="0.2">
      <c r="A343" s="27">
        <v>342</v>
      </c>
      <c r="B343" s="27" t="s">
        <v>171</v>
      </c>
      <c r="C343" s="27"/>
      <c r="D343" s="27" t="s">
        <v>846</v>
      </c>
      <c r="E343" s="27" t="s">
        <v>714</v>
      </c>
      <c r="F343" s="19">
        <v>-139.5506</v>
      </c>
      <c r="G343" s="19">
        <v>60.278300000000002</v>
      </c>
      <c r="H343" s="24">
        <v>20.2</v>
      </c>
      <c r="I343" s="24"/>
      <c r="J343" s="49">
        <f t="shared" si="8"/>
        <v>0.83</v>
      </c>
      <c r="K343" s="24">
        <v>41.7</v>
      </c>
      <c r="L343" s="24">
        <v>1.5</v>
      </c>
      <c r="M343" s="24">
        <v>0.37</v>
      </c>
      <c r="O343" t="s">
        <v>1016</v>
      </c>
      <c r="P343" s="27" t="s">
        <v>576</v>
      </c>
      <c r="Q343" s="19"/>
    </row>
    <row r="344" spans="1:17" s="18" customFormat="1" x14ac:dyDescent="0.2">
      <c r="A344" s="27">
        <v>343</v>
      </c>
      <c r="B344" s="27" t="s">
        <v>171</v>
      </c>
      <c r="C344" s="27"/>
      <c r="D344" s="27" t="s">
        <v>847</v>
      </c>
      <c r="E344" s="27" t="s">
        <v>714</v>
      </c>
      <c r="F344" s="19">
        <v>-139.3708</v>
      </c>
      <c r="G344" s="19">
        <v>60.179400000000001</v>
      </c>
      <c r="H344" s="24">
        <v>21.4</v>
      </c>
      <c r="I344" s="24"/>
      <c r="J344" s="49">
        <f t="shared" si="8"/>
        <v>0.7</v>
      </c>
      <c r="K344" s="24">
        <v>44.2</v>
      </c>
      <c r="L344" s="24">
        <v>1.6</v>
      </c>
      <c r="M344" s="24">
        <v>0.28999999999999998</v>
      </c>
      <c r="O344" t="s">
        <v>1016</v>
      </c>
      <c r="P344" s="27" t="s">
        <v>576</v>
      </c>
      <c r="Q344" s="19"/>
    </row>
    <row r="345" spans="1:17" s="18" customFormat="1" x14ac:dyDescent="0.2">
      <c r="A345" s="27">
        <v>344</v>
      </c>
      <c r="B345" s="27" t="s">
        <v>171</v>
      </c>
      <c r="C345" s="27"/>
      <c r="D345" s="27" t="s">
        <v>848</v>
      </c>
      <c r="E345" s="27" t="s">
        <v>714</v>
      </c>
      <c r="F345" s="19">
        <v>-139.47810000000001</v>
      </c>
      <c r="G345" s="19">
        <v>60.182499999999997</v>
      </c>
      <c r="H345" s="24">
        <v>17.8</v>
      </c>
      <c r="I345" s="24"/>
      <c r="J345" s="49">
        <f t="shared" si="8"/>
        <v>0.55000000000000004</v>
      </c>
      <c r="K345" s="24">
        <v>31.6</v>
      </c>
      <c r="L345" s="24">
        <v>1.7</v>
      </c>
      <c r="M345" s="24">
        <v>0.19</v>
      </c>
      <c r="O345" t="s">
        <v>1016</v>
      </c>
      <c r="P345" s="27" t="s">
        <v>576</v>
      </c>
      <c r="Q345" s="19"/>
    </row>
    <row r="346" spans="1:17" s="18" customFormat="1" x14ac:dyDescent="0.2">
      <c r="A346" s="27">
        <v>345</v>
      </c>
      <c r="B346" s="27" t="s">
        <v>171</v>
      </c>
      <c r="C346" s="27"/>
      <c r="D346" s="27" t="s">
        <v>846</v>
      </c>
      <c r="E346" s="27" t="s">
        <v>714</v>
      </c>
      <c r="F346" s="19">
        <v>-140.5556</v>
      </c>
      <c r="G346" s="19">
        <v>60.187800000000003</v>
      </c>
      <c r="H346" s="24">
        <v>20.100000000000001</v>
      </c>
      <c r="I346" s="24"/>
      <c r="J346" s="49">
        <f t="shared" si="8"/>
        <v>0.59</v>
      </c>
      <c r="K346" s="24">
        <v>51.7</v>
      </c>
      <c r="L346" s="24">
        <v>1.1000000000000001</v>
      </c>
      <c r="M346" s="24">
        <v>0.22</v>
      </c>
      <c r="O346" t="s">
        <v>1016</v>
      </c>
      <c r="P346" s="27" t="s">
        <v>576</v>
      </c>
      <c r="Q346" s="19"/>
    </row>
    <row r="347" spans="1:17" s="18" customFormat="1" x14ac:dyDescent="0.2">
      <c r="A347" s="27">
        <v>346</v>
      </c>
      <c r="B347" s="27" t="s">
        <v>171</v>
      </c>
      <c r="C347" s="27"/>
      <c r="D347" s="27" t="s">
        <v>844</v>
      </c>
      <c r="E347" s="27" t="s">
        <v>714</v>
      </c>
      <c r="F347" s="19">
        <v>-139.8117</v>
      </c>
      <c r="G347" s="19">
        <v>60.043599999999998</v>
      </c>
      <c r="H347" s="24">
        <v>23.2</v>
      </c>
      <c r="I347" s="24"/>
      <c r="J347" s="49">
        <f t="shared" si="8"/>
        <v>1.29</v>
      </c>
      <c r="K347" s="24">
        <v>42.4</v>
      </c>
      <c r="L347" s="24">
        <v>1.9</v>
      </c>
      <c r="M347" s="24">
        <v>0.66</v>
      </c>
      <c r="O347" t="s">
        <v>1016</v>
      </c>
      <c r="P347" s="27" t="s">
        <v>576</v>
      </c>
      <c r="Q347" s="19"/>
    </row>
    <row r="348" spans="1:17" s="18" customFormat="1" x14ac:dyDescent="0.2">
      <c r="A348" s="27">
        <v>347</v>
      </c>
      <c r="B348" s="27" t="s">
        <v>171</v>
      </c>
      <c r="C348" s="27"/>
      <c r="D348" s="27" t="s">
        <v>849</v>
      </c>
      <c r="E348" s="27" t="s">
        <v>714</v>
      </c>
      <c r="F348" s="19">
        <v>-140.18440000000001</v>
      </c>
      <c r="G348" s="19">
        <v>60.169199999999996</v>
      </c>
      <c r="H348" s="24">
        <v>31.2</v>
      </c>
      <c r="I348" s="24"/>
      <c r="J348" s="49">
        <f t="shared" si="8"/>
        <v>0.56000000000000005</v>
      </c>
      <c r="K348" s="24">
        <v>41.5</v>
      </c>
      <c r="L348" s="24">
        <v>1.1000000000000001</v>
      </c>
      <c r="M348" s="24">
        <v>0.2</v>
      </c>
      <c r="O348" t="s">
        <v>1016</v>
      </c>
      <c r="P348" s="27" t="s">
        <v>576</v>
      </c>
      <c r="Q348" s="19"/>
    </row>
    <row r="349" spans="1:17" s="18" customFormat="1" x14ac:dyDescent="0.2">
      <c r="A349" s="27">
        <v>348</v>
      </c>
      <c r="B349" s="27" t="s">
        <v>171</v>
      </c>
      <c r="C349" s="27"/>
      <c r="D349" s="27" t="s">
        <v>846</v>
      </c>
      <c r="E349" s="27" t="s">
        <v>714</v>
      </c>
      <c r="F349" s="19">
        <v>-140.31530000000001</v>
      </c>
      <c r="G349" s="19">
        <v>60.113900000000001</v>
      </c>
      <c r="H349" s="24">
        <v>22.2</v>
      </c>
      <c r="I349" s="24"/>
      <c r="J349" s="49">
        <f t="shared" si="8"/>
        <v>0.47</v>
      </c>
      <c r="K349" s="24">
        <v>61.9</v>
      </c>
      <c r="L349" s="24">
        <v>0.8</v>
      </c>
      <c r="M349" s="24">
        <v>0.14000000000000001</v>
      </c>
      <c r="O349" t="s">
        <v>1016</v>
      </c>
      <c r="P349" s="27" t="s">
        <v>576</v>
      </c>
      <c r="Q349" s="19"/>
    </row>
    <row r="350" spans="1:17" s="18" customFormat="1" x14ac:dyDescent="0.2">
      <c r="A350" s="27">
        <v>349</v>
      </c>
      <c r="B350" s="27" t="s">
        <v>171</v>
      </c>
      <c r="C350" s="27"/>
      <c r="D350" s="27" t="s">
        <v>843</v>
      </c>
      <c r="E350" s="27" t="s">
        <v>714</v>
      </c>
      <c r="F350" s="19">
        <v>-140.05189999999999</v>
      </c>
      <c r="G350" s="19">
        <v>60.1736</v>
      </c>
      <c r="H350" s="24">
        <v>17.8</v>
      </c>
      <c r="I350" s="24"/>
      <c r="J350" s="49">
        <f t="shared" si="8"/>
        <v>1.1100000000000001</v>
      </c>
      <c r="K350" s="24">
        <v>30.9</v>
      </c>
      <c r="L350" s="24">
        <v>1.9</v>
      </c>
      <c r="M350" s="24">
        <v>0.55000000000000004</v>
      </c>
      <c r="O350" t="s">
        <v>1016</v>
      </c>
      <c r="P350" s="27" t="s">
        <v>576</v>
      </c>
      <c r="Q350" s="19"/>
    </row>
    <row r="351" spans="1:17" s="18" customFormat="1" x14ac:dyDescent="0.2">
      <c r="A351" s="27">
        <v>350</v>
      </c>
      <c r="B351" s="27" t="s">
        <v>171</v>
      </c>
      <c r="C351" s="27"/>
      <c r="D351" s="27" t="s">
        <v>843</v>
      </c>
      <c r="E351" s="27" t="s">
        <v>714</v>
      </c>
      <c r="F351" s="19">
        <v>-140.35059999999999</v>
      </c>
      <c r="G351" s="19">
        <v>60.100299999999997</v>
      </c>
      <c r="H351" s="24">
        <v>14.4</v>
      </c>
      <c r="I351" s="24"/>
      <c r="J351" s="49">
        <f t="shared" si="8"/>
        <v>1.19</v>
      </c>
      <c r="K351" s="24">
        <v>26.2</v>
      </c>
      <c r="L351" s="24">
        <v>2</v>
      </c>
      <c r="M351" s="24">
        <v>0.6</v>
      </c>
      <c r="O351" t="s">
        <v>1016</v>
      </c>
      <c r="P351" s="27" t="s">
        <v>576</v>
      </c>
      <c r="Q351" s="19"/>
    </row>
    <row r="352" spans="1:17" s="18" customFormat="1" x14ac:dyDescent="0.2">
      <c r="A352" s="27">
        <v>351</v>
      </c>
      <c r="B352" s="27" t="s">
        <v>171</v>
      </c>
      <c r="C352" s="27"/>
      <c r="D352" s="27" t="s">
        <v>850</v>
      </c>
      <c r="E352" s="27" t="s">
        <v>714</v>
      </c>
      <c r="F352" s="19">
        <v>-139.74809999999999</v>
      </c>
      <c r="G352" s="19">
        <v>60.150599999999997</v>
      </c>
      <c r="H352" s="24">
        <v>21.2</v>
      </c>
      <c r="I352" s="24"/>
      <c r="J352" s="49">
        <f t="shared" si="8"/>
        <v>0.74</v>
      </c>
      <c r="K352" s="24">
        <v>52</v>
      </c>
      <c r="L352" s="24">
        <v>1.5</v>
      </c>
      <c r="M352" s="24">
        <v>0.31</v>
      </c>
      <c r="O352" t="s">
        <v>1016</v>
      </c>
      <c r="P352" s="27" t="s">
        <v>576</v>
      </c>
      <c r="Q352" s="19"/>
    </row>
    <row r="353" spans="1:17" s="18" customFormat="1" x14ac:dyDescent="0.2">
      <c r="A353" s="27">
        <v>352</v>
      </c>
      <c r="B353" s="27" t="s">
        <v>171</v>
      </c>
      <c r="C353" s="27"/>
      <c r="D353" s="27" t="s">
        <v>851</v>
      </c>
      <c r="E353" s="27" t="s">
        <v>714</v>
      </c>
      <c r="F353" s="19">
        <v>-140.12139999999999</v>
      </c>
      <c r="G353" s="19">
        <v>60.183599999999998</v>
      </c>
      <c r="H353" s="24">
        <v>20.399999999999999</v>
      </c>
      <c r="I353" s="24"/>
      <c r="J353" s="49">
        <f t="shared" si="8"/>
        <v>1.98</v>
      </c>
      <c r="K353" s="24">
        <v>48.3</v>
      </c>
      <c r="L353" s="24">
        <v>2.6</v>
      </c>
      <c r="M353" s="24">
        <v>1.1000000000000001</v>
      </c>
      <c r="O353" t="s">
        <v>1016</v>
      </c>
      <c r="P353" s="27" t="s">
        <v>576</v>
      </c>
      <c r="Q353" s="19"/>
    </row>
    <row r="354" spans="1:17" s="18" customFormat="1" x14ac:dyDescent="0.2">
      <c r="A354" s="27">
        <v>353</v>
      </c>
      <c r="B354" s="27" t="s">
        <v>171</v>
      </c>
      <c r="C354" s="27"/>
      <c r="D354" s="27" t="s">
        <v>852</v>
      </c>
      <c r="E354" s="27" t="s">
        <v>714</v>
      </c>
      <c r="F354" s="19">
        <v>-139.72559999999999</v>
      </c>
      <c r="G354" s="19">
        <v>60.145600000000002</v>
      </c>
      <c r="H354" s="24">
        <v>17.100000000000001</v>
      </c>
      <c r="I354" s="24"/>
      <c r="J354" s="49">
        <f t="shared" ref="J354:J366" si="9">IF(M354&gt;=2, ROUND((1.7102*M354+2.7668),2),ROUND((1.5763*M354+0.24675),2))</f>
        <v>2.2000000000000002</v>
      </c>
      <c r="K354" s="24">
        <v>47.2</v>
      </c>
      <c r="L354" s="24">
        <v>3.5</v>
      </c>
      <c r="M354" s="24">
        <v>1.24</v>
      </c>
      <c r="O354" t="s">
        <v>1016</v>
      </c>
      <c r="P354" s="27" t="s">
        <v>576</v>
      </c>
      <c r="Q354" s="19"/>
    </row>
    <row r="355" spans="1:17" s="18" customFormat="1" x14ac:dyDescent="0.2">
      <c r="A355" s="27">
        <v>354</v>
      </c>
      <c r="B355" s="27" t="s">
        <v>171</v>
      </c>
      <c r="C355" s="27"/>
      <c r="D355" s="27" t="s">
        <v>853</v>
      </c>
      <c r="E355" s="27" t="s">
        <v>714</v>
      </c>
      <c r="F355" s="19">
        <v>-140.18</v>
      </c>
      <c r="G355" s="19">
        <v>60.1678</v>
      </c>
      <c r="H355" s="24">
        <v>15.6</v>
      </c>
      <c r="I355" s="24"/>
      <c r="J355" s="49">
        <f t="shared" si="9"/>
        <v>0.66</v>
      </c>
      <c r="K355" s="24">
        <v>46.9</v>
      </c>
      <c r="L355" s="24">
        <v>1.2</v>
      </c>
      <c r="M355" s="24">
        <v>0.26</v>
      </c>
      <c r="O355" t="s">
        <v>1016</v>
      </c>
      <c r="P355" s="27" t="s">
        <v>576</v>
      </c>
      <c r="Q355" s="19"/>
    </row>
    <row r="356" spans="1:17" s="18" customFormat="1" x14ac:dyDescent="0.2">
      <c r="A356" s="27">
        <v>355</v>
      </c>
      <c r="B356" s="27" t="s">
        <v>171</v>
      </c>
      <c r="C356" s="27"/>
      <c r="D356" s="27" t="s">
        <v>854</v>
      </c>
      <c r="E356" s="27" t="s">
        <v>714</v>
      </c>
      <c r="F356" s="19">
        <v>-140.1147</v>
      </c>
      <c r="G356" s="19">
        <v>60.090600000000002</v>
      </c>
      <c r="H356" s="24">
        <v>12.3</v>
      </c>
      <c r="I356" s="24"/>
      <c r="J356" s="49">
        <f t="shared" si="9"/>
        <v>1.48</v>
      </c>
      <c r="K356" s="24">
        <v>26.7</v>
      </c>
      <c r="L356" s="24">
        <v>1.9</v>
      </c>
      <c r="M356" s="24">
        <v>0.78</v>
      </c>
      <c r="O356" t="s">
        <v>1016</v>
      </c>
      <c r="P356" s="27" t="s">
        <v>576</v>
      </c>
      <c r="Q356" s="19"/>
    </row>
    <row r="357" spans="1:17" s="18" customFormat="1" x14ac:dyDescent="0.2">
      <c r="A357" s="27">
        <v>356</v>
      </c>
      <c r="B357" s="27" t="s">
        <v>171</v>
      </c>
      <c r="C357" s="27"/>
      <c r="D357" s="27" t="s">
        <v>854</v>
      </c>
      <c r="E357" s="27" t="s">
        <v>714</v>
      </c>
      <c r="F357" s="19">
        <v>-140.30969999999999</v>
      </c>
      <c r="G357" s="19">
        <v>60.121899999999997</v>
      </c>
      <c r="H357" s="24">
        <v>21.1</v>
      </c>
      <c r="I357" s="24"/>
      <c r="J357" s="49">
        <f t="shared" si="9"/>
        <v>0.47</v>
      </c>
      <c r="K357" s="24">
        <v>32.700000000000003</v>
      </c>
      <c r="L357" s="24">
        <v>0.8</v>
      </c>
      <c r="M357" s="24">
        <v>0.14000000000000001</v>
      </c>
      <c r="O357" t="s">
        <v>1016</v>
      </c>
      <c r="P357" s="27" t="s">
        <v>576</v>
      </c>
      <c r="Q357" s="19"/>
    </row>
    <row r="358" spans="1:17" s="18" customFormat="1" x14ac:dyDescent="0.2">
      <c r="A358" s="27">
        <v>357</v>
      </c>
      <c r="B358" s="27" t="s">
        <v>171</v>
      </c>
      <c r="C358" s="27"/>
      <c r="D358" s="27" t="s">
        <v>852</v>
      </c>
      <c r="E358" s="27" t="s">
        <v>714</v>
      </c>
      <c r="F358" s="19">
        <v>-140.26580000000001</v>
      </c>
      <c r="G358" s="19">
        <v>60.155299999999997</v>
      </c>
      <c r="H358" s="24">
        <v>23.5</v>
      </c>
      <c r="I358" s="24"/>
      <c r="J358" s="49">
        <f t="shared" si="9"/>
        <v>0.55000000000000004</v>
      </c>
      <c r="K358" s="24">
        <v>26.9</v>
      </c>
      <c r="L358" s="24">
        <v>1.1000000000000001</v>
      </c>
      <c r="M358" s="24">
        <v>0.19</v>
      </c>
      <c r="O358" t="s">
        <v>1016</v>
      </c>
      <c r="P358" s="27" t="s">
        <v>576</v>
      </c>
      <c r="Q358" s="19"/>
    </row>
    <row r="359" spans="1:17" s="18" customFormat="1" x14ac:dyDescent="0.2">
      <c r="A359" s="27">
        <v>358</v>
      </c>
      <c r="B359" s="27" t="s">
        <v>171</v>
      </c>
      <c r="C359" s="27"/>
      <c r="D359" s="27" t="s">
        <v>855</v>
      </c>
      <c r="E359" s="27" t="s">
        <v>714</v>
      </c>
      <c r="F359" s="19">
        <v>-140.34829999999999</v>
      </c>
      <c r="G359" s="19">
        <v>60.099699999999999</v>
      </c>
      <c r="H359" s="24">
        <v>18.3</v>
      </c>
      <c r="I359" s="24"/>
      <c r="J359" s="49">
        <f t="shared" si="9"/>
        <v>0.91</v>
      </c>
      <c r="K359" s="24">
        <v>23.1</v>
      </c>
      <c r="L359" s="24">
        <v>1.7</v>
      </c>
      <c r="M359" s="24">
        <v>0.42</v>
      </c>
      <c r="O359" t="s">
        <v>1016</v>
      </c>
      <c r="P359" s="27" t="s">
        <v>576</v>
      </c>
      <c r="Q359" s="19"/>
    </row>
    <row r="360" spans="1:17" s="18" customFormat="1" x14ac:dyDescent="0.2">
      <c r="A360" s="27">
        <v>359</v>
      </c>
      <c r="B360" s="27" t="s">
        <v>171</v>
      </c>
      <c r="C360" s="27"/>
      <c r="D360" s="27" t="s">
        <v>856</v>
      </c>
      <c r="E360" s="27" t="s">
        <v>714</v>
      </c>
      <c r="F360" s="19">
        <v>-140.32329999999999</v>
      </c>
      <c r="G360" s="19">
        <v>60.094200000000001</v>
      </c>
      <c r="H360" s="24">
        <v>21.7</v>
      </c>
      <c r="I360" s="24"/>
      <c r="J360" s="49">
        <f t="shared" si="9"/>
        <v>0.42</v>
      </c>
      <c r="K360" s="24">
        <v>17.2</v>
      </c>
      <c r="L360" s="24">
        <v>0.7</v>
      </c>
      <c r="M360" s="24">
        <v>0.11</v>
      </c>
      <c r="O360" t="s">
        <v>1016</v>
      </c>
      <c r="P360" s="27" t="s">
        <v>576</v>
      </c>
      <c r="Q360" s="19"/>
    </row>
    <row r="361" spans="1:17" s="18" customFormat="1" x14ac:dyDescent="0.2">
      <c r="A361" s="27">
        <v>360</v>
      </c>
      <c r="B361" s="27" t="s">
        <v>171</v>
      </c>
      <c r="C361" s="27"/>
      <c r="D361" s="27" t="s">
        <v>854</v>
      </c>
      <c r="E361" s="27" t="s">
        <v>714</v>
      </c>
      <c r="F361" s="19">
        <v>-140.3142</v>
      </c>
      <c r="G361" s="19">
        <v>60.113599999999998</v>
      </c>
      <c r="H361" s="24">
        <v>14</v>
      </c>
      <c r="I361" s="24"/>
      <c r="J361" s="49">
        <f t="shared" si="9"/>
        <v>0.55000000000000004</v>
      </c>
      <c r="K361" s="24">
        <v>60.3</v>
      </c>
      <c r="L361" s="24">
        <v>1.2</v>
      </c>
      <c r="M361" s="24">
        <v>0.19</v>
      </c>
      <c r="O361" t="s">
        <v>1016</v>
      </c>
      <c r="P361" s="27" t="s">
        <v>576</v>
      </c>
      <c r="Q361" s="19"/>
    </row>
    <row r="362" spans="1:17" s="18" customFormat="1" x14ac:dyDescent="0.2">
      <c r="A362" s="27">
        <v>361</v>
      </c>
      <c r="B362" s="27" t="s">
        <v>171</v>
      </c>
      <c r="C362" s="27"/>
      <c r="D362" s="27" t="s">
        <v>857</v>
      </c>
      <c r="E362" s="27" t="s">
        <v>714</v>
      </c>
      <c r="F362" s="19">
        <v>-140.69720000000001</v>
      </c>
      <c r="G362" s="19">
        <v>60.255000000000003</v>
      </c>
      <c r="H362" s="24">
        <v>25</v>
      </c>
      <c r="I362" s="24"/>
      <c r="J362" s="49">
        <f t="shared" si="9"/>
        <v>0.5</v>
      </c>
      <c r="K362" s="24">
        <v>14.3</v>
      </c>
      <c r="L362" s="24">
        <v>0.8</v>
      </c>
      <c r="M362" s="24">
        <v>0.16</v>
      </c>
      <c r="O362" t="s">
        <v>1016</v>
      </c>
      <c r="P362" s="27" t="s">
        <v>576</v>
      </c>
      <c r="Q362" s="19"/>
    </row>
    <row r="363" spans="1:17" s="18" customFormat="1" x14ac:dyDescent="0.2">
      <c r="A363" s="27">
        <v>362</v>
      </c>
      <c r="B363" s="27" t="s">
        <v>171</v>
      </c>
      <c r="C363" s="27"/>
      <c r="D363" s="27" t="s">
        <v>858</v>
      </c>
      <c r="E363" s="27" t="s">
        <v>714</v>
      </c>
      <c r="F363" s="19">
        <v>-139.72329999999999</v>
      </c>
      <c r="G363" s="19">
        <v>60.0075</v>
      </c>
      <c r="H363" s="24">
        <v>18.8</v>
      </c>
      <c r="I363" s="24"/>
      <c r="J363" s="49">
        <f t="shared" si="9"/>
        <v>0.97</v>
      </c>
      <c r="K363" s="24">
        <v>24.4</v>
      </c>
      <c r="L363" s="24">
        <v>2.1</v>
      </c>
      <c r="M363" s="24">
        <v>0.46</v>
      </c>
      <c r="O363" t="s">
        <v>1016</v>
      </c>
      <c r="P363" s="27" t="s">
        <v>576</v>
      </c>
      <c r="Q363" s="19"/>
    </row>
    <row r="364" spans="1:17" s="18" customFormat="1" x14ac:dyDescent="0.2">
      <c r="A364" s="27">
        <v>363</v>
      </c>
      <c r="B364" s="27" t="s">
        <v>171</v>
      </c>
      <c r="C364" s="27"/>
      <c r="D364" s="27" t="s">
        <v>859</v>
      </c>
      <c r="E364" s="27" t="s">
        <v>714</v>
      </c>
      <c r="F364" s="19">
        <v>-139.8561</v>
      </c>
      <c r="G364" s="19">
        <v>60.1417</v>
      </c>
      <c r="H364" s="24">
        <v>22.3</v>
      </c>
      <c r="I364" s="24"/>
      <c r="J364" s="49">
        <f t="shared" si="9"/>
        <v>0.75</v>
      </c>
      <c r="K364" s="24">
        <v>25.3</v>
      </c>
      <c r="L364" s="24">
        <v>1.9</v>
      </c>
      <c r="M364" s="24">
        <v>0.32</v>
      </c>
      <c r="O364" t="s">
        <v>1016</v>
      </c>
      <c r="P364" s="27" t="s">
        <v>576</v>
      </c>
      <c r="Q364" s="19"/>
    </row>
    <row r="365" spans="1:17" s="18" customFormat="1" x14ac:dyDescent="0.2">
      <c r="A365" s="27">
        <v>364</v>
      </c>
      <c r="B365" s="27" t="s">
        <v>171</v>
      </c>
      <c r="C365" s="27"/>
      <c r="D365" s="27" t="s">
        <v>859</v>
      </c>
      <c r="E365" s="27" t="s">
        <v>714</v>
      </c>
      <c r="F365" s="19">
        <v>-139.75720000000001</v>
      </c>
      <c r="G365" s="19">
        <v>60.139400000000002</v>
      </c>
      <c r="H365" s="24">
        <v>8.5</v>
      </c>
      <c r="I365" s="24"/>
      <c r="J365" s="49">
        <f t="shared" si="9"/>
        <v>0.72</v>
      </c>
      <c r="K365" s="24">
        <v>20.6</v>
      </c>
      <c r="L365" s="24">
        <v>1.4</v>
      </c>
      <c r="M365" s="24">
        <v>0.3</v>
      </c>
      <c r="O365" t="s">
        <v>1016</v>
      </c>
      <c r="P365" s="27" t="s">
        <v>576</v>
      </c>
      <c r="Q365" s="19"/>
    </row>
    <row r="366" spans="1:17" s="18" customFormat="1" x14ac:dyDescent="0.2">
      <c r="A366" s="27">
        <v>365</v>
      </c>
      <c r="B366" s="27" t="s">
        <v>171</v>
      </c>
      <c r="C366" s="27"/>
      <c r="D366" s="27" t="s">
        <v>860</v>
      </c>
      <c r="E366" s="27" t="s">
        <v>714</v>
      </c>
      <c r="F366" s="19">
        <v>-140.0753</v>
      </c>
      <c r="G366" s="19">
        <v>60.110300000000002</v>
      </c>
      <c r="H366" s="24">
        <v>12.4</v>
      </c>
      <c r="I366" s="24"/>
      <c r="J366" s="49">
        <f t="shared" si="9"/>
        <v>0.92</v>
      </c>
      <c r="K366" s="24">
        <v>41</v>
      </c>
      <c r="L366" s="24">
        <v>2.2999999999999998</v>
      </c>
      <c r="M366" s="24">
        <v>0.43</v>
      </c>
      <c r="O366" t="s">
        <v>1016</v>
      </c>
      <c r="P366" s="27" t="s">
        <v>576</v>
      </c>
      <c r="Q366" s="19"/>
    </row>
    <row r="367" spans="1:17" s="18" customFormat="1" x14ac:dyDescent="0.2">
      <c r="A367" s="27">
        <v>366</v>
      </c>
      <c r="B367" s="27" t="s">
        <v>171</v>
      </c>
      <c r="C367" s="27"/>
      <c r="D367" s="27" t="s">
        <v>860</v>
      </c>
      <c r="E367" s="27" t="s">
        <v>714</v>
      </c>
      <c r="F367" s="19">
        <v>-140.32220000000001</v>
      </c>
      <c r="G367" s="19">
        <v>60.125300000000003</v>
      </c>
      <c r="H367" s="24">
        <v>25.5</v>
      </c>
      <c r="I367" s="24"/>
      <c r="J367" s="49">
        <f>IF(M367&gt;=2, ROUND((1.7102*M367+2.7668),2),ROUND((1.5763*M367+0.24675),2))</f>
        <v>0.91</v>
      </c>
      <c r="K367" s="24">
        <v>48.4</v>
      </c>
      <c r="L367" s="24">
        <v>1.4</v>
      </c>
      <c r="M367" s="24">
        <v>0.42</v>
      </c>
      <c r="O367" t="s">
        <v>1016</v>
      </c>
      <c r="P367" s="27" t="s">
        <v>576</v>
      </c>
      <c r="Q367" s="19"/>
    </row>
    <row r="368" spans="1:17" s="18" customFormat="1" x14ac:dyDescent="0.2">
      <c r="A368" s="27">
        <v>367</v>
      </c>
      <c r="B368" s="27" t="s">
        <v>171</v>
      </c>
      <c r="C368" s="27" t="s">
        <v>172</v>
      </c>
      <c r="D368" s="31">
        <v>39287</v>
      </c>
      <c r="E368" s="27" t="s">
        <v>714</v>
      </c>
      <c r="F368" s="19">
        <v>-140.30250000000001</v>
      </c>
      <c r="G368" s="19">
        <v>61.106900000000003</v>
      </c>
      <c r="H368" s="24">
        <v>18</v>
      </c>
      <c r="I368" s="24">
        <v>0.46</v>
      </c>
      <c r="J368" s="24">
        <v>54</v>
      </c>
      <c r="K368" s="24">
        <v>45</v>
      </c>
      <c r="L368" s="24">
        <v>5.76</v>
      </c>
      <c r="M368" s="24"/>
      <c r="N368" s="20"/>
      <c r="O368"/>
      <c r="P368" s="27" t="s">
        <v>173</v>
      </c>
      <c r="Q368" s="19"/>
    </row>
    <row r="369" spans="1:17" s="18" customFormat="1" x14ac:dyDescent="0.2">
      <c r="A369" s="27">
        <v>368</v>
      </c>
      <c r="B369" s="27" t="s">
        <v>167</v>
      </c>
      <c r="C369" s="27" t="s">
        <v>170</v>
      </c>
      <c r="D369" s="31">
        <v>33900</v>
      </c>
      <c r="E369" s="27" t="s">
        <v>714</v>
      </c>
      <c r="F369" s="19">
        <v>-121.75360000000001</v>
      </c>
      <c r="G369" s="19">
        <v>46.874200000000002</v>
      </c>
      <c r="H369" s="24">
        <v>26.5</v>
      </c>
      <c r="I369" s="24"/>
      <c r="J369" s="24">
        <v>7.4999999999999997E-2</v>
      </c>
      <c r="K369" s="24"/>
      <c r="L369" s="24">
        <v>2</v>
      </c>
      <c r="M369" s="24"/>
      <c r="N369" s="20"/>
      <c r="O369" s="3"/>
      <c r="P369" s="27" t="s">
        <v>166</v>
      </c>
      <c r="Q369" s="19"/>
    </row>
    <row r="370" spans="1:17" s="18" customFormat="1" x14ac:dyDescent="0.2">
      <c r="A370" s="27">
        <v>369</v>
      </c>
      <c r="B370" s="27" t="s">
        <v>167</v>
      </c>
      <c r="C370" s="27" t="s">
        <v>170</v>
      </c>
      <c r="D370" s="31">
        <v>32736</v>
      </c>
      <c r="E370" s="27" t="s">
        <v>714</v>
      </c>
      <c r="F370" s="19">
        <v>-121.75360000000001</v>
      </c>
      <c r="G370" s="19">
        <v>46.874200000000002</v>
      </c>
      <c r="H370" s="24">
        <v>17.7</v>
      </c>
      <c r="I370" s="24"/>
      <c r="J370" s="24">
        <v>0.3</v>
      </c>
      <c r="K370" s="24">
        <v>7.8</v>
      </c>
      <c r="L370" s="24"/>
      <c r="M370" s="24">
        <v>1.4999999999999999E-2</v>
      </c>
      <c r="N370" s="18" t="s">
        <v>955</v>
      </c>
      <c r="O370"/>
      <c r="P370" s="27" t="s">
        <v>166</v>
      </c>
      <c r="Q370" s="19"/>
    </row>
    <row r="371" spans="1:17" s="18" customFormat="1" x14ac:dyDescent="0.2">
      <c r="A371" s="27">
        <v>370</v>
      </c>
      <c r="B371" s="27" t="s">
        <v>167</v>
      </c>
      <c r="C371" s="27" t="s">
        <v>579</v>
      </c>
      <c r="D371" s="31">
        <v>23351</v>
      </c>
      <c r="E371" s="27" t="s">
        <v>714</v>
      </c>
      <c r="F371" s="19">
        <v>-121.7106</v>
      </c>
      <c r="G371" s="19">
        <v>46.851399999999998</v>
      </c>
      <c r="H371" s="24">
        <v>14.6</v>
      </c>
      <c r="I371" s="24"/>
      <c r="J371" s="24">
        <v>10.7</v>
      </c>
      <c r="K371" s="24"/>
      <c r="L371" s="24">
        <v>7.25</v>
      </c>
      <c r="M371" s="24">
        <v>5.0999999999999996</v>
      </c>
      <c r="N371" s="20"/>
      <c r="O371" s="53"/>
      <c r="P371" s="28" t="s">
        <v>329</v>
      </c>
      <c r="Q371" s="19"/>
    </row>
    <row r="372" spans="1:17" s="18" customFormat="1" x14ac:dyDescent="0.2">
      <c r="A372" s="27">
        <v>371</v>
      </c>
      <c r="B372" s="27" t="s">
        <v>64</v>
      </c>
      <c r="C372" s="27" t="s">
        <v>580</v>
      </c>
      <c r="D372" s="31">
        <v>32110</v>
      </c>
      <c r="E372" s="27" t="s">
        <v>714</v>
      </c>
      <c r="F372" s="19">
        <v>-70.015600000000006</v>
      </c>
      <c r="G372" s="19">
        <v>-33.308900000000001</v>
      </c>
      <c r="H372" s="24"/>
      <c r="I372" s="24"/>
      <c r="J372" s="24">
        <v>6</v>
      </c>
      <c r="K372" s="24"/>
      <c r="L372" s="24">
        <v>57</v>
      </c>
      <c r="M372" s="24"/>
      <c r="N372" s="18" t="s">
        <v>955</v>
      </c>
      <c r="O372"/>
      <c r="P372" s="27" t="s">
        <v>581</v>
      </c>
      <c r="Q372" s="19"/>
    </row>
    <row r="373" spans="1:17" s="18" customFormat="1" x14ac:dyDescent="0.2">
      <c r="A373" s="27">
        <v>372</v>
      </c>
      <c r="B373" s="27" t="s">
        <v>64</v>
      </c>
      <c r="C373" s="27" t="s">
        <v>403</v>
      </c>
      <c r="D373" s="31">
        <v>32110</v>
      </c>
      <c r="E373" s="27" t="s">
        <v>714</v>
      </c>
      <c r="F373" s="19">
        <v>-70.017499999999998</v>
      </c>
      <c r="G373" s="19">
        <v>-30.3139</v>
      </c>
      <c r="H373" s="24"/>
      <c r="I373" s="24"/>
      <c r="J373" s="24">
        <v>15</v>
      </c>
      <c r="K373" s="24"/>
      <c r="L373" s="24"/>
      <c r="M373" s="24"/>
      <c r="N373" s="18" t="s">
        <v>955</v>
      </c>
      <c r="O373"/>
      <c r="P373" s="27" t="s">
        <v>582</v>
      </c>
      <c r="Q373" s="19"/>
    </row>
    <row r="374" spans="1:17" s="18" customFormat="1" x14ac:dyDescent="0.2">
      <c r="A374" s="27">
        <v>373</v>
      </c>
      <c r="B374" s="27" t="s">
        <v>64</v>
      </c>
      <c r="C374" s="27" t="s">
        <v>364</v>
      </c>
      <c r="D374" s="31">
        <v>43085</v>
      </c>
      <c r="E374" s="27" t="s">
        <v>714</v>
      </c>
      <c r="F374" s="19">
        <v>-72.427199999999999</v>
      </c>
      <c r="G374" s="19">
        <v>-43.368299999999998</v>
      </c>
      <c r="H374" s="24">
        <v>5.5</v>
      </c>
      <c r="I374" s="24">
        <v>0.16</v>
      </c>
      <c r="J374" s="24">
        <v>7.2</v>
      </c>
      <c r="K374" s="24">
        <v>80</v>
      </c>
      <c r="L374" s="24">
        <v>8</v>
      </c>
      <c r="M374" s="24">
        <v>5.2</v>
      </c>
      <c r="N374" s="20" t="s">
        <v>957</v>
      </c>
      <c r="O374" s="3" t="s">
        <v>1001</v>
      </c>
      <c r="P374" s="27" t="s">
        <v>365</v>
      </c>
      <c r="Q374" s="19"/>
    </row>
    <row r="375" spans="1:17" s="18" customFormat="1" x14ac:dyDescent="0.2">
      <c r="A375" s="27">
        <v>374</v>
      </c>
      <c r="B375" s="27" t="s">
        <v>64</v>
      </c>
      <c r="C375" s="27" t="s">
        <v>583</v>
      </c>
      <c r="D375" s="31" t="s">
        <v>584</v>
      </c>
      <c r="E375" s="27" t="s">
        <v>714</v>
      </c>
      <c r="F375" s="19">
        <v>-73.2483</v>
      </c>
      <c r="G375" s="19">
        <v>-46.772199999999998</v>
      </c>
      <c r="H375" s="24">
        <v>10.32</v>
      </c>
      <c r="I375" s="24"/>
      <c r="J375" s="49">
        <f>IF(M375&gt;=2, ROUND((1.7102*M375+2.7668),2),ROUND((1.5763*M375+0.24675),2))</f>
        <v>1.93</v>
      </c>
      <c r="K375" s="24">
        <v>53</v>
      </c>
      <c r="L375" s="24">
        <v>2.13</v>
      </c>
      <c r="M375" s="24">
        <v>1.07</v>
      </c>
      <c r="N375" s="20"/>
      <c r="O375" s="3"/>
      <c r="P375" s="27" t="s">
        <v>585</v>
      </c>
      <c r="Q375" s="19"/>
    </row>
    <row r="376" spans="1:17" s="18" customFormat="1" x14ac:dyDescent="0.2">
      <c r="A376" s="27">
        <v>375</v>
      </c>
      <c r="B376" s="27" t="s">
        <v>64</v>
      </c>
      <c r="C376" s="27" t="s">
        <v>586</v>
      </c>
      <c r="D376" s="31" t="s">
        <v>587</v>
      </c>
      <c r="E376" s="27" t="s">
        <v>714</v>
      </c>
      <c r="F376" s="19">
        <v>-73.27</v>
      </c>
      <c r="G376" s="19">
        <v>-46.7819</v>
      </c>
      <c r="H376" s="24">
        <v>15</v>
      </c>
      <c r="I376" s="24"/>
      <c r="J376" s="49">
        <f>IF(M376&gt;=2, ROUND((1.7102*M376+2.7668),2),ROUND((1.5763*M376+0.24675),2))</f>
        <v>3.32</v>
      </c>
      <c r="K376" s="24">
        <v>44</v>
      </c>
      <c r="L376" s="24">
        <v>2.12</v>
      </c>
      <c r="M376" s="24">
        <v>1.95</v>
      </c>
      <c r="N376" s="20"/>
      <c r="O376" s="3"/>
      <c r="P376" s="27" t="s">
        <v>588</v>
      </c>
      <c r="Q376" s="19"/>
    </row>
    <row r="377" spans="1:17" s="18" customFormat="1" x14ac:dyDescent="0.2">
      <c r="A377" s="27">
        <v>376</v>
      </c>
      <c r="B377" s="27" t="s">
        <v>64</v>
      </c>
      <c r="C377" s="27" t="s">
        <v>589</v>
      </c>
      <c r="D377" s="31" t="s">
        <v>590</v>
      </c>
      <c r="E377" s="27" t="s">
        <v>714</v>
      </c>
      <c r="F377" s="19">
        <v>-73.405600000000007</v>
      </c>
      <c r="G377" s="19">
        <v>-47.457500000000003</v>
      </c>
      <c r="H377" s="24"/>
      <c r="I377" s="24"/>
      <c r="J377" s="24"/>
      <c r="K377" s="24">
        <v>74</v>
      </c>
      <c r="L377" s="24"/>
      <c r="M377" s="24"/>
      <c r="N377" s="20"/>
      <c r="O377" s="3"/>
      <c r="P377" s="27" t="s">
        <v>591</v>
      </c>
      <c r="Q377" s="19"/>
    </row>
    <row r="378" spans="1:17" s="18" customFormat="1" x14ac:dyDescent="0.2">
      <c r="A378" s="27">
        <v>377</v>
      </c>
      <c r="B378" s="27" t="s">
        <v>64</v>
      </c>
      <c r="C378" s="27" t="s">
        <v>592</v>
      </c>
      <c r="D378" s="27">
        <v>2013</v>
      </c>
      <c r="E378" s="27" t="s">
        <v>714</v>
      </c>
      <c r="F378" s="19">
        <v>-73.378100000000003</v>
      </c>
      <c r="G378" s="19">
        <v>-46.515300000000003</v>
      </c>
      <c r="H378" s="24">
        <v>20</v>
      </c>
      <c r="I378" s="24">
        <v>0.23</v>
      </c>
      <c r="J378" s="49">
        <f>IF(M378&gt;=2, ROUND((1.7102*M378+2.7668),2),ROUND((1.5763*M378+0.24675),2))</f>
        <v>1.95</v>
      </c>
      <c r="K378" s="24">
        <v>76</v>
      </c>
      <c r="L378" s="24">
        <v>2</v>
      </c>
      <c r="M378" s="24">
        <v>1.08</v>
      </c>
      <c r="N378" s="20"/>
      <c r="O378" s="3"/>
      <c r="P378" s="27" t="s">
        <v>591</v>
      </c>
      <c r="Q378" s="19"/>
    </row>
    <row r="379" spans="1:17" s="18" customFormat="1" x14ac:dyDescent="0.2">
      <c r="A379" s="27">
        <v>378</v>
      </c>
      <c r="B379" s="27" t="s">
        <v>157</v>
      </c>
      <c r="C379" s="27" t="s">
        <v>593</v>
      </c>
      <c r="D379" s="33" t="s">
        <v>861</v>
      </c>
      <c r="E379" s="27" t="s">
        <v>714</v>
      </c>
      <c r="F379" s="19">
        <v>-125.2192</v>
      </c>
      <c r="G379" s="19">
        <v>51.3217</v>
      </c>
      <c r="H379" s="24">
        <v>10</v>
      </c>
      <c r="I379" s="24">
        <v>0.12</v>
      </c>
      <c r="J379" s="24">
        <v>3.2</v>
      </c>
      <c r="K379" s="24">
        <v>50</v>
      </c>
      <c r="L379" s="24">
        <v>4.5999999999999996</v>
      </c>
      <c r="M379" s="24">
        <v>2.2000000000000002</v>
      </c>
      <c r="O379" s="53" t="s">
        <v>977</v>
      </c>
      <c r="P379" s="28" t="s">
        <v>594</v>
      </c>
      <c r="Q379" s="19"/>
    </row>
    <row r="380" spans="1:17" s="18" customFormat="1" x14ac:dyDescent="0.2">
      <c r="A380" s="27">
        <v>379</v>
      </c>
      <c r="B380" s="27" t="s">
        <v>157</v>
      </c>
      <c r="C380" s="27" t="s">
        <v>595</v>
      </c>
      <c r="D380" s="33" t="s">
        <v>862</v>
      </c>
      <c r="E380" s="27" t="s">
        <v>714</v>
      </c>
      <c r="F380" s="19">
        <v>-122.44280000000001</v>
      </c>
      <c r="G380" s="19">
        <v>50.3444</v>
      </c>
      <c r="H380" s="24"/>
      <c r="I380" s="24"/>
      <c r="J380" s="24"/>
      <c r="K380" s="24"/>
      <c r="L380" s="24"/>
      <c r="M380" s="24"/>
      <c r="O380" s="53"/>
      <c r="P380" s="28" t="s">
        <v>596</v>
      </c>
      <c r="Q380" s="19"/>
    </row>
    <row r="381" spans="1:17" s="18" customFormat="1" x14ac:dyDescent="0.2">
      <c r="A381" s="27">
        <v>380</v>
      </c>
      <c r="B381" s="27" t="s">
        <v>157</v>
      </c>
      <c r="C381" s="27" t="s">
        <v>595</v>
      </c>
      <c r="D381" s="31">
        <v>43598</v>
      </c>
      <c r="E381" s="27" t="s">
        <v>714</v>
      </c>
      <c r="F381" s="19">
        <v>-122.44280000000001</v>
      </c>
      <c r="G381" s="19">
        <v>50.3444</v>
      </c>
      <c r="H381" s="24">
        <v>16</v>
      </c>
      <c r="I381" s="24">
        <v>0.23400000000000001</v>
      </c>
      <c r="J381" s="24">
        <v>1.9</v>
      </c>
      <c r="K381" s="24"/>
      <c r="L381" s="24">
        <v>4.32</v>
      </c>
      <c r="M381" s="24"/>
      <c r="N381" s="18" t="s">
        <v>955</v>
      </c>
      <c r="O381" s="53" t="s">
        <v>1017</v>
      </c>
      <c r="P381" s="28" t="s">
        <v>596</v>
      </c>
      <c r="Q381" s="19"/>
    </row>
    <row r="382" spans="1:17" s="18" customFormat="1" x14ac:dyDescent="0.2">
      <c r="A382" s="27">
        <v>381</v>
      </c>
      <c r="B382" s="27" t="s">
        <v>157</v>
      </c>
      <c r="C382" s="27" t="s">
        <v>595</v>
      </c>
      <c r="D382" s="31">
        <v>43601</v>
      </c>
      <c r="E382" s="27" t="s">
        <v>714</v>
      </c>
      <c r="F382" s="19">
        <v>-122.44280000000001</v>
      </c>
      <c r="G382" s="19">
        <v>50.3444</v>
      </c>
      <c r="H382" s="24">
        <v>12.6</v>
      </c>
      <c r="I382" s="24">
        <v>0.34</v>
      </c>
      <c r="J382" s="24">
        <v>3.1</v>
      </c>
      <c r="K382" s="24"/>
      <c r="L382" s="24">
        <v>4</v>
      </c>
      <c r="M382" s="24"/>
      <c r="N382" s="18" t="s">
        <v>955</v>
      </c>
      <c r="O382" s="53" t="s">
        <v>1018</v>
      </c>
      <c r="P382" s="28" t="s">
        <v>596</v>
      </c>
      <c r="Q382" s="19"/>
    </row>
    <row r="383" spans="1:17" s="18" customFormat="1" x14ac:dyDescent="0.2">
      <c r="A383" s="27">
        <v>382</v>
      </c>
      <c r="B383" s="27" t="s">
        <v>157</v>
      </c>
      <c r="C383" s="27" t="s">
        <v>331</v>
      </c>
      <c r="D383" s="31" t="s">
        <v>597</v>
      </c>
      <c r="E383" s="27" t="s">
        <v>714</v>
      </c>
      <c r="F383" s="19">
        <v>-123.5017</v>
      </c>
      <c r="G383" s="19">
        <v>50.627499999999998</v>
      </c>
      <c r="H383" s="24"/>
      <c r="I383" s="24"/>
      <c r="J383" s="24"/>
      <c r="K383" s="24"/>
      <c r="L383" s="24"/>
      <c r="M383" s="24"/>
      <c r="O383" s="53"/>
      <c r="P383" s="27" t="s">
        <v>465</v>
      </c>
      <c r="Q383" s="19"/>
    </row>
    <row r="384" spans="1:17" s="18" customFormat="1" ht="21.75" customHeight="1" x14ac:dyDescent="0.2">
      <c r="A384" s="27">
        <v>383</v>
      </c>
      <c r="B384" s="27" t="s">
        <v>157</v>
      </c>
      <c r="C384" s="27" t="s">
        <v>331</v>
      </c>
      <c r="D384" s="31">
        <v>40396</v>
      </c>
      <c r="E384" s="27" t="s">
        <v>714</v>
      </c>
      <c r="F384" s="19">
        <v>-123.5017</v>
      </c>
      <c r="G384" s="19">
        <v>50.627499999999998</v>
      </c>
      <c r="H384" s="24">
        <v>9.75</v>
      </c>
      <c r="I384" s="24">
        <v>0.4</v>
      </c>
      <c r="J384" s="24">
        <v>48.5</v>
      </c>
      <c r="K384" s="24"/>
      <c r="L384" s="24">
        <v>4.5</v>
      </c>
      <c r="M384" s="24"/>
      <c r="N384" s="20" t="s">
        <v>957</v>
      </c>
      <c r="O384" s="53" t="s">
        <v>999</v>
      </c>
      <c r="P384" s="28" t="s">
        <v>332</v>
      </c>
      <c r="Q384" s="19"/>
    </row>
    <row r="385" spans="1:17" s="18" customFormat="1" ht="21.75" customHeight="1" x14ac:dyDescent="0.2">
      <c r="A385" s="27">
        <v>384</v>
      </c>
      <c r="B385" s="27" t="s">
        <v>157</v>
      </c>
      <c r="C385" s="27" t="s">
        <v>331</v>
      </c>
      <c r="D385" s="27">
        <v>1995</v>
      </c>
      <c r="E385" s="27" t="s">
        <v>714</v>
      </c>
      <c r="F385" s="19">
        <v>-123.5017</v>
      </c>
      <c r="G385" s="19">
        <v>50.627499999999998</v>
      </c>
      <c r="H385" s="24"/>
      <c r="I385" s="24"/>
      <c r="J385" s="24"/>
      <c r="K385" s="24"/>
      <c r="L385" s="24"/>
      <c r="M385" s="24"/>
      <c r="N385" s="20" t="s">
        <v>957</v>
      </c>
      <c r="O385" s="53" t="s">
        <v>999</v>
      </c>
      <c r="P385" s="28" t="s">
        <v>332</v>
      </c>
      <c r="Q385" s="19"/>
    </row>
    <row r="386" spans="1:17" s="18" customFormat="1" ht="21.75" customHeight="1" x14ac:dyDescent="0.2">
      <c r="A386" s="27">
        <v>385</v>
      </c>
      <c r="B386" s="27" t="s">
        <v>157</v>
      </c>
      <c r="C386" s="27" t="s">
        <v>331</v>
      </c>
      <c r="D386" s="27">
        <v>2009</v>
      </c>
      <c r="E386" s="27" t="s">
        <v>714</v>
      </c>
      <c r="F386" s="19">
        <v>-123.5017</v>
      </c>
      <c r="G386" s="19">
        <v>50.627499999999998</v>
      </c>
      <c r="H386" s="24"/>
      <c r="I386" s="24"/>
      <c r="J386" s="24">
        <v>0.5</v>
      </c>
      <c r="K386" s="24"/>
      <c r="L386" s="24"/>
      <c r="M386" s="24"/>
      <c r="N386" s="20" t="s">
        <v>955</v>
      </c>
      <c r="O386" s="53" t="s">
        <v>999</v>
      </c>
      <c r="P386" s="28" t="s">
        <v>332</v>
      </c>
      <c r="Q386" s="19"/>
    </row>
    <row r="387" spans="1:17" s="18" customFormat="1" x14ac:dyDescent="0.2">
      <c r="A387" s="27">
        <v>386</v>
      </c>
      <c r="B387" s="27" t="s">
        <v>598</v>
      </c>
      <c r="C387" s="27" t="s">
        <v>599</v>
      </c>
      <c r="D387" s="27">
        <v>1959</v>
      </c>
      <c r="E387" s="27" t="s">
        <v>714</v>
      </c>
      <c r="F387" s="19">
        <v>-125.7931</v>
      </c>
      <c r="G387" s="19">
        <v>52.002499999999998</v>
      </c>
      <c r="H387" s="24">
        <v>13</v>
      </c>
      <c r="I387" s="24"/>
      <c r="J387" s="24">
        <v>5</v>
      </c>
      <c r="K387" s="24"/>
      <c r="L387" s="24">
        <v>8.6</v>
      </c>
      <c r="M387" s="24"/>
      <c r="N387" s="18" t="s">
        <v>956</v>
      </c>
      <c r="O387"/>
      <c r="P387" s="27" t="s">
        <v>415</v>
      </c>
      <c r="Q387" s="19"/>
    </row>
    <row r="388" spans="1:17" s="18" customFormat="1" x14ac:dyDescent="0.2">
      <c r="A388" s="27">
        <v>387</v>
      </c>
      <c r="B388" s="27" t="s">
        <v>598</v>
      </c>
      <c r="C388" s="27" t="s">
        <v>600</v>
      </c>
      <c r="D388" s="27">
        <v>1986</v>
      </c>
      <c r="E388" s="27" t="s">
        <v>714</v>
      </c>
      <c r="F388" s="19">
        <v>-123.2328</v>
      </c>
      <c r="G388" s="19">
        <v>50.9983</v>
      </c>
      <c r="H388" s="24"/>
      <c r="I388" s="24"/>
      <c r="J388" s="24">
        <v>2</v>
      </c>
      <c r="K388" s="24"/>
      <c r="L388" s="24"/>
      <c r="M388" s="24"/>
      <c r="O388"/>
      <c r="P388" s="27" t="s">
        <v>601</v>
      </c>
      <c r="Q388" s="19"/>
    </row>
    <row r="389" spans="1:17" s="18" customFormat="1" x14ac:dyDescent="0.2">
      <c r="A389" s="27">
        <v>388</v>
      </c>
      <c r="B389" s="27" t="s">
        <v>157</v>
      </c>
      <c r="C389" s="27" t="s">
        <v>602</v>
      </c>
      <c r="D389" s="27">
        <v>1986</v>
      </c>
      <c r="E389" s="27" t="s">
        <v>714</v>
      </c>
      <c r="F389" s="19">
        <v>-123.50279999999999</v>
      </c>
      <c r="G389" s="19">
        <v>50.6325</v>
      </c>
      <c r="H389" s="24">
        <v>19.8</v>
      </c>
      <c r="I389" s="24"/>
      <c r="J389" s="24" t="s">
        <v>603</v>
      </c>
      <c r="K389" s="24"/>
      <c r="L389" s="24">
        <v>3.68</v>
      </c>
      <c r="M389" s="24"/>
      <c r="O389"/>
      <c r="P389" s="27" t="s">
        <v>465</v>
      </c>
      <c r="Q389" s="19"/>
    </row>
    <row r="390" spans="1:17" s="18" customFormat="1" x14ac:dyDescent="0.2">
      <c r="A390" s="27">
        <v>389</v>
      </c>
      <c r="B390" s="27" t="s">
        <v>157</v>
      </c>
      <c r="C390" s="27" t="s">
        <v>602</v>
      </c>
      <c r="D390" s="31">
        <v>40400</v>
      </c>
      <c r="E390" s="27" t="s">
        <v>714</v>
      </c>
      <c r="F390" s="19">
        <v>-123.50279999999999</v>
      </c>
      <c r="G390" s="19">
        <v>50.6325</v>
      </c>
      <c r="H390" s="24"/>
      <c r="I390" s="24"/>
      <c r="J390" s="24">
        <v>48</v>
      </c>
      <c r="K390" s="24"/>
      <c r="L390" s="24">
        <v>7</v>
      </c>
      <c r="M390" s="24"/>
      <c r="O390"/>
      <c r="P390" s="27" t="s">
        <v>604</v>
      </c>
      <c r="Q390" s="19"/>
    </row>
    <row r="391" spans="1:17" s="18" customFormat="1" x14ac:dyDescent="0.2">
      <c r="A391" s="27">
        <v>390</v>
      </c>
      <c r="B391" s="27" t="s">
        <v>598</v>
      </c>
      <c r="C391" s="27" t="s">
        <v>605</v>
      </c>
      <c r="D391" s="31" t="s">
        <v>606</v>
      </c>
      <c r="E391" s="27" t="s">
        <v>714</v>
      </c>
      <c r="F391" s="19">
        <v>-129.72559999999999</v>
      </c>
      <c r="G391" s="19">
        <v>55.759399999999999</v>
      </c>
      <c r="H391" s="24">
        <v>19</v>
      </c>
      <c r="I391" s="24">
        <v>0.21</v>
      </c>
      <c r="J391" s="24">
        <v>3.17</v>
      </c>
      <c r="K391" s="24">
        <v>32</v>
      </c>
      <c r="L391" s="24">
        <v>2.25</v>
      </c>
      <c r="M391" s="24">
        <v>0.98</v>
      </c>
      <c r="O391"/>
      <c r="P391" s="27" t="s">
        <v>465</v>
      </c>
      <c r="Q391" s="19"/>
    </row>
    <row r="392" spans="1:17" s="18" customFormat="1" x14ac:dyDescent="0.2">
      <c r="A392" s="27">
        <v>391</v>
      </c>
      <c r="B392" s="27" t="s">
        <v>598</v>
      </c>
      <c r="C392" s="27" t="s">
        <v>607</v>
      </c>
      <c r="D392" s="27">
        <v>1956</v>
      </c>
      <c r="E392" s="27" t="s">
        <v>714</v>
      </c>
      <c r="F392" s="19">
        <v>-129.99690000000001</v>
      </c>
      <c r="G392" s="19">
        <v>56.527500000000003</v>
      </c>
      <c r="H392" s="24">
        <v>14</v>
      </c>
      <c r="I392" s="24">
        <v>0.05</v>
      </c>
      <c r="J392" s="24">
        <v>3</v>
      </c>
      <c r="K392" s="24">
        <v>30.6</v>
      </c>
      <c r="L392" s="24">
        <v>3.7</v>
      </c>
      <c r="M392" s="24">
        <v>0.55000000000000004</v>
      </c>
      <c r="O392"/>
      <c r="P392" s="27" t="s">
        <v>465</v>
      </c>
      <c r="Q392" s="19"/>
    </row>
    <row r="393" spans="1:17" s="18" customFormat="1" x14ac:dyDescent="0.2">
      <c r="A393" s="27">
        <v>392</v>
      </c>
      <c r="B393" s="27" t="s">
        <v>598</v>
      </c>
      <c r="C393" s="27" t="s">
        <v>326</v>
      </c>
      <c r="D393" s="27">
        <v>1931</v>
      </c>
      <c r="E393" s="27" t="s">
        <v>714</v>
      </c>
      <c r="F393" s="19">
        <v>-123.5581</v>
      </c>
      <c r="G393" s="19">
        <v>50.618600000000001</v>
      </c>
      <c r="H393" s="24"/>
      <c r="I393" s="24"/>
      <c r="J393" s="24"/>
      <c r="K393" s="24"/>
      <c r="L393" s="24"/>
      <c r="M393" s="24"/>
      <c r="O393"/>
      <c r="P393" s="27" t="s">
        <v>465</v>
      </c>
      <c r="Q393" s="19"/>
    </row>
    <row r="394" spans="1:17" s="18" customFormat="1" x14ac:dyDescent="0.2">
      <c r="A394" s="27">
        <v>393</v>
      </c>
      <c r="B394" s="27" t="s">
        <v>598</v>
      </c>
      <c r="C394" s="27" t="s">
        <v>326</v>
      </c>
      <c r="D394" s="27">
        <v>1947</v>
      </c>
      <c r="E394" s="27" t="s">
        <v>714</v>
      </c>
      <c r="F394" s="19">
        <v>-123.5581</v>
      </c>
      <c r="G394" s="19">
        <v>50.618600000000001</v>
      </c>
      <c r="H394" s="24"/>
      <c r="I394" s="24"/>
      <c r="J394" s="24" t="s">
        <v>608</v>
      </c>
      <c r="K394" s="24"/>
      <c r="L394" s="24"/>
      <c r="M394" s="24"/>
      <c r="O394"/>
      <c r="P394" s="27" t="s">
        <v>465</v>
      </c>
      <c r="Q394" s="19"/>
    </row>
    <row r="395" spans="1:17" s="18" customFormat="1" x14ac:dyDescent="0.2">
      <c r="A395" s="27">
        <v>394</v>
      </c>
      <c r="B395" s="27" t="s">
        <v>598</v>
      </c>
      <c r="C395" s="27" t="s">
        <v>609</v>
      </c>
      <c r="D395" s="27">
        <v>1990</v>
      </c>
      <c r="E395" s="27" t="s">
        <v>714</v>
      </c>
      <c r="F395" s="19">
        <v>-137.7303</v>
      </c>
      <c r="G395" s="19">
        <v>59.731400000000001</v>
      </c>
      <c r="H395" s="24">
        <v>18.8</v>
      </c>
      <c r="I395" s="24"/>
      <c r="J395" s="24"/>
      <c r="K395" s="24"/>
      <c r="L395" s="24">
        <v>3.05</v>
      </c>
      <c r="M395" s="24"/>
      <c r="O395"/>
      <c r="P395" s="27" t="s">
        <v>610</v>
      </c>
      <c r="Q395" s="19"/>
    </row>
    <row r="396" spans="1:17" s="18" customFormat="1" x14ac:dyDescent="0.2">
      <c r="A396" s="27">
        <v>395</v>
      </c>
      <c r="B396" s="27" t="s">
        <v>598</v>
      </c>
      <c r="C396" s="27" t="s">
        <v>609</v>
      </c>
      <c r="D396" s="27">
        <v>1991</v>
      </c>
      <c r="E396" s="27" t="s">
        <v>714</v>
      </c>
      <c r="F396" s="19">
        <v>-137.7303</v>
      </c>
      <c r="G396" s="19">
        <v>59.731400000000001</v>
      </c>
      <c r="H396" s="24">
        <v>22.3</v>
      </c>
      <c r="I396" s="24"/>
      <c r="J396" s="24"/>
      <c r="K396" s="24"/>
      <c r="L396" s="24">
        <v>2.38</v>
      </c>
      <c r="M396" s="24"/>
      <c r="O396"/>
      <c r="P396" s="27" t="s">
        <v>610</v>
      </c>
      <c r="Q396" s="19"/>
    </row>
    <row r="397" spans="1:17" s="18" customFormat="1" x14ac:dyDescent="0.2">
      <c r="A397" s="27">
        <v>396</v>
      </c>
      <c r="B397" s="27" t="s">
        <v>598</v>
      </c>
      <c r="C397" s="27" t="s">
        <v>611</v>
      </c>
      <c r="D397" s="27">
        <v>1999</v>
      </c>
      <c r="E397" s="27" t="s">
        <v>714</v>
      </c>
      <c r="F397" s="19">
        <v>-120.81529999999999</v>
      </c>
      <c r="G397" s="19">
        <v>53.451900000000002</v>
      </c>
      <c r="H397" s="24">
        <v>9.5</v>
      </c>
      <c r="I397" s="24">
        <v>0.02</v>
      </c>
      <c r="J397" s="24">
        <v>0.2</v>
      </c>
      <c r="K397" s="24">
        <v>30.4</v>
      </c>
      <c r="L397" s="24">
        <v>1.2</v>
      </c>
      <c r="M397" s="24">
        <v>0.26</v>
      </c>
      <c r="O397" t="s">
        <v>987</v>
      </c>
      <c r="P397" s="27" t="s">
        <v>612</v>
      </c>
      <c r="Q397" s="19"/>
    </row>
    <row r="398" spans="1:17" s="18" customFormat="1" x14ac:dyDescent="0.2">
      <c r="A398" s="27">
        <v>397</v>
      </c>
      <c r="B398" s="27" t="s">
        <v>598</v>
      </c>
      <c r="C398" s="27" t="s">
        <v>613</v>
      </c>
      <c r="D398" s="27">
        <v>1978</v>
      </c>
      <c r="E398" s="27" t="s">
        <v>714</v>
      </c>
      <c r="F398" s="19">
        <v>-127.7808</v>
      </c>
      <c r="G398" s="19">
        <v>54.519199999999998</v>
      </c>
      <c r="H398" s="24"/>
      <c r="I398" s="24"/>
      <c r="J398" s="24"/>
      <c r="K398" s="24"/>
      <c r="L398" s="24"/>
      <c r="M398" s="24"/>
      <c r="O398"/>
      <c r="P398" s="27" t="s">
        <v>614</v>
      </c>
      <c r="Q398" s="19"/>
    </row>
    <row r="399" spans="1:17" s="18" customFormat="1" x14ac:dyDescent="0.2">
      <c r="A399" s="27">
        <v>398</v>
      </c>
      <c r="B399" s="27" t="s">
        <v>157</v>
      </c>
      <c r="C399" s="27" t="s">
        <v>613</v>
      </c>
      <c r="D399" s="31">
        <v>36422</v>
      </c>
      <c r="E399" s="27" t="s">
        <v>714</v>
      </c>
      <c r="F399" s="19">
        <v>-127.7808</v>
      </c>
      <c r="G399" s="19">
        <v>54.519199999999998</v>
      </c>
      <c r="H399" s="24">
        <v>25.6</v>
      </c>
      <c r="I399" s="24">
        <v>0.03</v>
      </c>
      <c r="J399" s="24">
        <v>1.5</v>
      </c>
      <c r="K399" s="24">
        <v>48</v>
      </c>
      <c r="L399" s="24">
        <v>2.7</v>
      </c>
      <c r="M399" s="24">
        <v>0.78</v>
      </c>
      <c r="N399" s="18" t="s">
        <v>957</v>
      </c>
      <c r="O399"/>
      <c r="P399" s="27" t="s">
        <v>615</v>
      </c>
      <c r="Q399" s="19"/>
    </row>
    <row r="400" spans="1:17" s="18" customFormat="1" x14ac:dyDescent="0.2">
      <c r="A400" s="27">
        <v>399</v>
      </c>
      <c r="B400" s="27" t="s">
        <v>598</v>
      </c>
      <c r="C400" s="27" t="s">
        <v>616</v>
      </c>
      <c r="D400" s="27">
        <v>1974</v>
      </c>
      <c r="E400" s="27" t="s">
        <v>714</v>
      </c>
      <c r="F400" s="19">
        <v>-121.74720000000001</v>
      </c>
      <c r="G400" s="19">
        <v>46.866700000000002</v>
      </c>
      <c r="H400" s="24">
        <v>27</v>
      </c>
      <c r="I400" s="24"/>
      <c r="J400" s="49">
        <f>IF(M400&gt;=2, ROUND((1.7102*M400+2.7668),2),ROUND((1.5763*M400+0.24675),2))</f>
        <v>1.43</v>
      </c>
      <c r="K400" s="24"/>
      <c r="L400" s="24">
        <v>2.7</v>
      </c>
      <c r="M400" s="24">
        <v>0.75</v>
      </c>
      <c r="O400"/>
      <c r="P400" s="27" t="s">
        <v>283</v>
      </c>
      <c r="Q400" s="19"/>
    </row>
    <row r="401" spans="1:17" s="18" customFormat="1" x14ac:dyDescent="0.2">
      <c r="A401" s="27">
        <v>400</v>
      </c>
      <c r="B401" s="27" t="s">
        <v>598</v>
      </c>
      <c r="C401" s="27" t="s">
        <v>616</v>
      </c>
      <c r="D401" s="27">
        <v>1992</v>
      </c>
      <c r="E401" s="27" t="s">
        <v>714</v>
      </c>
      <c r="F401" s="19">
        <v>-121.74720000000001</v>
      </c>
      <c r="G401" s="19">
        <v>46.866700000000002</v>
      </c>
      <c r="H401" s="24">
        <v>28</v>
      </c>
      <c r="I401" s="24"/>
      <c r="J401" s="49">
        <f>IF(M401&gt;=2, ROUND((1.7102*M401+2.7668),2),ROUND((1.5763*M401+0.24675),2))</f>
        <v>0.96</v>
      </c>
      <c r="K401" s="24"/>
      <c r="L401" s="24">
        <v>2.4500000000000002</v>
      </c>
      <c r="M401" s="24">
        <v>0.45</v>
      </c>
      <c r="O401"/>
      <c r="P401" s="27" t="s">
        <v>283</v>
      </c>
      <c r="Q401" s="19"/>
    </row>
    <row r="402" spans="1:17" s="18" customFormat="1" x14ac:dyDescent="0.2">
      <c r="A402" s="27">
        <v>401</v>
      </c>
      <c r="B402" s="27" t="s">
        <v>598</v>
      </c>
      <c r="C402" s="27" t="s">
        <v>617</v>
      </c>
      <c r="D402" s="31">
        <v>44554</v>
      </c>
      <c r="E402" s="27" t="s">
        <v>714</v>
      </c>
      <c r="F402" s="19">
        <v>-133.39500000000001</v>
      </c>
      <c r="G402" s="19">
        <v>58.678600000000003</v>
      </c>
      <c r="H402" s="24">
        <v>27</v>
      </c>
      <c r="I402" s="24">
        <v>0.33</v>
      </c>
      <c r="J402" s="24">
        <v>0.6</v>
      </c>
      <c r="K402" s="24"/>
      <c r="L402" s="24">
        <v>2.7</v>
      </c>
      <c r="M402" s="24">
        <v>1.7</v>
      </c>
      <c r="O402"/>
      <c r="P402" s="27" t="s">
        <v>169</v>
      </c>
      <c r="Q402" s="19"/>
    </row>
    <row r="403" spans="1:17" s="18" customFormat="1" x14ac:dyDescent="0.2">
      <c r="A403" s="27">
        <v>402</v>
      </c>
      <c r="B403" s="27" t="s">
        <v>598</v>
      </c>
      <c r="C403" s="27" t="s">
        <v>618</v>
      </c>
      <c r="D403" s="31">
        <v>44528</v>
      </c>
      <c r="E403" s="27" t="s">
        <v>714</v>
      </c>
      <c r="F403" s="19">
        <v>-124.6117</v>
      </c>
      <c r="G403" s="19">
        <v>50.977200000000003</v>
      </c>
      <c r="H403" s="24"/>
      <c r="I403" s="24">
        <v>0.13</v>
      </c>
      <c r="J403" s="24">
        <v>18.600000000000001</v>
      </c>
      <c r="K403" s="24"/>
      <c r="L403" s="24"/>
      <c r="M403" s="24"/>
      <c r="N403" s="18" t="s">
        <v>954</v>
      </c>
      <c r="O403"/>
      <c r="P403" s="27" t="s">
        <v>169</v>
      </c>
      <c r="Q403" s="19"/>
    </row>
    <row r="404" spans="1:17" s="18" customFormat="1" x14ac:dyDescent="0.2">
      <c r="A404" s="27">
        <v>403</v>
      </c>
      <c r="B404" s="27" t="s">
        <v>619</v>
      </c>
      <c r="C404" s="27" t="s">
        <v>620</v>
      </c>
      <c r="D404" s="27">
        <v>1975</v>
      </c>
      <c r="E404" s="27" t="s">
        <v>714</v>
      </c>
      <c r="F404" s="19">
        <v>-36.619700000000002</v>
      </c>
      <c r="G404" s="19">
        <v>-54.336399999999998</v>
      </c>
      <c r="H404" s="24">
        <v>22</v>
      </c>
      <c r="I404" s="24"/>
      <c r="J404" s="24" t="s">
        <v>621</v>
      </c>
      <c r="K404" s="24"/>
      <c r="L404" s="24">
        <v>4</v>
      </c>
      <c r="M404" s="24"/>
      <c r="O404"/>
      <c r="P404" s="27" t="s">
        <v>622</v>
      </c>
      <c r="Q404" s="19"/>
    </row>
    <row r="405" spans="1:17" s="18" customFormat="1" x14ac:dyDescent="0.2">
      <c r="A405" s="27">
        <v>404</v>
      </c>
      <c r="B405" s="27" t="s">
        <v>284</v>
      </c>
      <c r="C405" s="27" t="s">
        <v>623</v>
      </c>
      <c r="D405" s="31">
        <v>41295</v>
      </c>
      <c r="E405" s="27" t="s">
        <v>714</v>
      </c>
      <c r="F405" s="19">
        <v>170.17529999999999</v>
      </c>
      <c r="G405" s="19">
        <v>-43.576700000000002</v>
      </c>
      <c r="H405" s="24">
        <v>15.7</v>
      </c>
      <c r="I405" s="24">
        <v>7.0000000000000007E-2</v>
      </c>
      <c r="J405" s="24">
        <v>2</v>
      </c>
      <c r="K405" s="24">
        <v>64</v>
      </c>
      <c r="L405" s="24">
        <v>2.84</v>
      </c>
      <c r="M405" s="24">
        <v>1.07</v>
      </c>
      <c r="O405"/>
      <c r="P405" s="27" t="s">
        <v>624</v>
      </c>
      <c r="Q405" s="19"/>
    </row>
    <row r="406" spans="1:17" s="18" customFormat="1" x14ac:dyDescent="0.2">
      <c r="A406" s="27">
        <v>405</v>
      </c>
      <c r="B406" s="27" t="s">
        <v>284</v>
      </c>
      <c r="C406" s="27" t="s">
        <v>625</v>
      </c>
      <c r="D406" s="31">
        <v>33586</v>
      </c>
      <c r="E406" s="27" t="s">
        <v>714</v>
      </c>
      <c r="F406" s="19">
        <v>170.17529999999999</v>
      </c>
      <c r="G406" s="19">
        <v>-43.576700000000002</v>
      </c>
      <c r="H406" s="24">
        <v>19.7</v>
      </c>
      <c r="I406" s="24"/>
      <c r="J406" s="24">
        <v>11.8</v>
      </c>
      <c r="K406" s="24">
        <v>55</v>
      </c>
      <c r="L406" s="24">
        <v>7.5</v>
      </c>
      <c r="M406" s="24">
        <v>7</v>
      </c>
      <c r="O406"/>
      <c r="P406" s="27" t="s">
        <v>283</v>
      </c>
      <c r="Q406" s="19"/>
    </row>
    <row r="407" spans="1:17" s="18" customFormat="1" x14ac:dyDescent="0.2">
      <c r="A407" s="27">
        <v>406</v>
      </c>
      <c r="B407" s="27" t="s">
        <v>284</v>
      </c>
      <c r="C407" s="27" t="s">
        <v>626</v>
      </c>
      <c r="D407" s="27">
        <v>1873</v>
      </c>
      <c r="E407" s="27" t="s">
        <v>714</v>
      </c>
      <c r="F407" s="19">
        <v>170.17529999999999</v>
      </c>
      <c r="G407" s="19">
        <v>-43.576700000000002</v>
      </c>
      <c r="H407" s="24"/>
      <c r="I407" s="24"/>
      <c r="J407" s="24"/>
      <c r="K407" s="24"/>
      <c r="L407" s="24"/>
      <c r="M407" s="24"/>
      <c r="O407"/>
      <c r="P407" s="27" t="s">
        <v>283</v>
      </c>
      <c r="Q407" s="19"/>
    </row>
    <row r="408" spans="1:17" s="18" customFormat="1" x14ac:dyDescent="0.2">
      <c r="A408" s="27">
        <v>407</v>
      </c>
      <c r="B408" s="27" t="s">
        <v>284</v>
      </c>
      <c r="C408" s="27" t="s">
        <v>627</v>
      </c>
      <c r="D408" s="27">
        <v>1974</v>
      </c>
      <c r="E408" s="27" t="s">
        <v>714</v>
      </c>
      <c r="F408" s="19">
        <v>170.14169999999999</v>
      </c>
      <c r="G408" s="19">
        <v>-43.585000000000001</v>
      </c>
      <c r="H408" s="24"/>
      <c r="I408" s="24"/>
      <c r="J408" s="24"/>
      <c r="K408" s="24">
        <v>61</v>
      </c>
      <c r="L408" s="24"/>
      <c r="M408" s="24"/>
      <c r="O408"/>
      <c r="P408" s="27" t="s">
        <v>628</v>
      </c>
      <c r="Q408" s="19"/>
    </row>
    <row r="409" spans="1:17" s="18" customFormat="1" x14ac:dyDescent="0.2">
      <c r="A409" s="27">
        <v>408</v>
      </c>
      <c r="B409" s="27" t="s">
        <v>284</v>
      </c>
      <c r="C409" s="27" t="s">
        <v>629</v>
      </c>
      <c r="D409" s="27">
        <v>1991</v>
      </c>
      <c r="E409" s="27" t="s">
        <v>714</v>
      </c>
      <c r="F409" s="19">
        <v>170.14750000000001</v>
      </c>
      <c r="G409" s="19">
        <v>-43.609400000000001</v>
      </c>
      <c r="H409" s="24"/>
      <c r="I409" s="24"/>
      <c r="J409" s="24"/>
      <c r="K409" s="24"/>
      <c r="L409" s="24"/>
      <c r="M409" s="24"/>
      <c r="O409"/>
      <c r="P409" s="27" t="s">
        <v>283</v>
      </c>
      <c r="Q409" s="19"/>
    </row>
    <row r="410" spans="1:17" s="18" customFormat="1" x14ac:dyDescent="0.2">
      <c r="A410" s="27">
        <v>409</v>
      </c>
      <c r="B410" s="27" t="s">
        <v>284</v>
      </c>
      <c r="C410" s="27" t="s">
        <v>630</v>
      </c>
      <c r="D410" s="33">
        <v>39326</v>
      </c>
      <c r="E410" s="27" t="s">
        <v>714</v>
      </c>
      <c r="F410" s="19">
        <v>170.10720000000001</v>
      </c>
      <c r="G410" s="19">
        <v>-43.646099999999997</v>
      </c>
      <c r="H410" s="24"/>
      <c r="I410" s="24"/>
      <c r="J410" s="24"/>
      <c r="K410" s="24"/>
      <c r="L410" s="24"/>
      <c r="M410" s="24"/>
      <c r="O410"/>
      <c r="P410" s="27" t="s">
        <v>283</v>
      </c>
      <c r="Q410" s="19"/>
    </row>
    <row r="411" spans="1:17" s="18" customFormat="1" x14ac:dyDescent="0.2">
      <c r="A411" s="27">
        <v>410</v>
      </c>
      <c r="B411" s="27" t="s">
        <v>284</v>
      </c>
      <c r="C411" s="27" t="s">
        <v>630</v>
      </c>
      <c r="D411" s="31">
        <v>38314</v>
      </c>
      <c r="E411" s="27" t="s">
        <v>714</v>
      </c>
      <c r="F411" s="19">
        <v>170.10720000000001</v>
      </c>
      <c r="G411" s="19">
        <v>-43.646099999999997</v>
      </c>
      <c r="H411" s="24">
        <v>20</v>
      </c>
      <c r="I411" s="24"/>
      <c r="J411" s="49">
        <f>IF(M411&gt;=2, ROUND((1.7102*M411+2.7668),2),ROUND((1.5763*M411+0.24675),2))</f>
        <v>0.53</v>
      </c>
      <c r="K411" s="24">
        <v>53</v>
      </c>
      <c r="L411" s="24"/>
      <c r="M411" s="24">
        <v>0.18</v>
      </c>
      <c r="O411"/>
      <c r="P411" s="27" t="s">
        <v>631</v>
      </c>
      <c r="Q411" s="19"/>
    </row>
    <row r="412" spans="1:17" s="18" customFormat="1" x14ac:dyDescent="0.2">
      <c r="A412" s="27">
        <v>411</v>
      </c>
      <c r="B412" s="27" t="s">
        <v>284</v>
      </c>
      <c r="C412" s="27" t="s">
        <v>632</v>
      </c>
      <c r="D412" s="31">
        <v>41834</v>
      </c>
      <c r="E412" s="27" t="s">
        <v>714</v>
      </c>
      <c r="F412" s="19">
        <v>170.1292</v>
      </c>
      <c r="G412" s="19">
        <v>-43.6175</v>
      </c>
      <c r="H412" s="24">
        <v>24</v>
      </c>
      <c r="I412" s="24"/>
      <c r="J412" s="24">
        <v>0.9</v>
      </c>
      <c r="K412" s="24">
        <v>60</v>
      </c>
      <c r="L412" s="24">
        <v>3.9</v>
      </c>
      <c r="M412" s="24"/>
      <c r="O412"/>
      <c r="P412" s="27" t="s">
        <v>283</v>
      </c>
      <c r="Q412" s="19"/>
    </row>
    <row r="413" spans="1:17" s="18" customFormat="1" ht="13.5" customHeight="1" x14ac:dyDescent="0.2">
      <c r="A413" s="27">
        <v>412</v>
      </c>
      <c r="B413" s="27" t="s">
        <v>633</v>
      </c>
      <c r="C413" s="27" t="s">
        <v>634</v>
      </c>
      <c r="D413" s="33">
        <v>39448</v>
      </c>
      <c r="E413" s="27" t="s">
        <v>714</v>
      </c>
      <c r="F413" s="19">
        <v>169.995</v>
      </c>
      <c r="G413" s="19">
        <v>-43.743600000000001</v>
      </c>
      <c r="H413" s="24">
        <v>27.5</v>
      </c>
      <c r="I413" s="24"/>
      <c r="J413" s="24">
        <v>0.15</v>
      </c>
      <c r="K413" s="24">
        <v>73</v>
      </c>
      <c r="L413" s="24">
        <v>1.75</v>
      </c>
      <c r="M413" s="24">
        <v>0.49</v>
      </c>
      <c r="O413"/>
      <c r="P413" s="27" t="s">
        <v>635</v>
      </c>
      <c r="Q413" s="19"/>
    </row>
    <row r="414" spans="1:17" s="18" customFormat="1" x14ac:dyDescent="0.2">
      <c r="A414" s="27">
        <v>413</v>
      </c>
      <c r="B414" s="27" t="s">
        <v>633</v>
      </c>
      <c r="C414" s="27" t="s">
        <v>636</v>
      </c>
      <c r="D414" s="31" t="s">
        <v>863</v>
      </c>
      <c r="E414" s="27" t="s">
        <v>714</v>
      </c>
      <c r="F414" s="19">
        <v>169.995</v>
      </c>
      <c r="G414" s="19">
        <v>-43.743600000000001</v>
      </c>
      <c r="H414" s="24">
        <v>24</v>
      </c>
      <c r="I414" s="24"/>
      <c r="J414" s="24">
        <v>0.12</v>
      </c>
      <c r="K414" s="24">
        <v>65</v>
      </c>
      <c r="L414" s="24">
        <v>2.13</v>
      </c>
      <c r="M414" s="24">
        <v>0.42</v>
      </c>
      <c r="O414"/>
      <c r="P414" s="27" t="s">
        <v>635</v>
      </c>
      <c r="Q414" s="19"/>
    </row>
    <row r="415" spans="1:17" s="18" customFormat="1" x14ac:dyDescent="0.2">
      <c r="A415" s="27">
        <v>414</v>
      </c>
      <c r="B415" s="27" t="s">
        <v>633</v>
      </c>
      <c r="C415" s="27" t="s">
        <v>637</v>
      </c>
      <c r="D415" s="31" t="s">
        <v>638</v>
      </c>
      <c r="E415" s="27" t="s">
        <v>714</v>
      </c>
      <c r="F415" s="19">
        <v>170.02780000000001</v>
      </c>
      <c r="G415" s="19">
        <v>-43.730800000000002</v>
      </c>
      <c r="H415" s="24">
        <v>23</v>
      </c>
      <c r="I415" s="24"/>
      <c r="J415" s="49">
        <f t="shared" ref="J415:J420" si="10">IF(M415&gt;=2, ROUND((1.7102*M415+2.7668),2),ROUND((1.5763*M415+0.24675),2))</f>
        <v>1.29</v>
      </c>
      <c r="K415" s="24">
        <v>47</v>
      </c>
      <c r="L415" s="24">
        <v>2.2999999999999998</v>
      </c>
      <c r="M415" s="24">
        <v>0.66</v>
      </c>
      <c r="O415"/>
      <c r="P415" s="27" t="s">
        <v>631</v>
      </c>
      <c r="Q415" s="19"/>
    </row>
    <row r="416" spans="1:17" s="18" customFormat="1" x14ac:dyDescent="0.2">
      <c r="A416" s="27">
        <v>415</v>
      </c>
      <c r="B416" s="27" t="s">
        <v>633</v>
      </c>
      <c r="C416" s="27" t="s">
        <v>639</v>
      </c>
      <c r="D416" s="27">
        <v>1965</v>
      </c>
      <c r="E416" s="27" t="s">
        <v>714</v>
      </c>
      <c r="F416" s="19">
        <v>170.01220000000001</v>
      </c>
      <c r="G416" s="19">
        <v>-43.737200000000001</v>
      </c>
      <c r="H416" s="24">
        <v>30</v>
      </c>
      <c r="I416" s="24"/>
      <c r="J416" s="49">
        <f t="shared" si="10"/>
        <v>0.64</v>
      </c>
      <c r="K416" s="24">
        <v>59</v>
      </c>
      <c r="L416" s="24">
        <v>1.89</v>
      </c>
      <c r="M416" s="24">
        <v>0.25</v>
      </c>
      <c r="O416"/>
      <c r="P416" s="27" t="s">
        <v>631</v>
      </c>
      <c r="Q416" s="19"/>
    </row>
    <row r="417" spans="1:17" s="18" customFormat="1" x14ac:dyDescent="0.2">
      <c r="A417" s="27">
        <v>416</v>
      </c>
      <c r="B417" s="27" t="s">
        <v>633</v>
      </c>
      <c r="C417" s="27" t="s">
        <v>640</v>
      </c>
      <c r="D417" s="31">
        <v>27753</v>
      </c>
      <c r="E417" s="27" t="s">
        <v>714</v>
      </c>
      <c r="F417" s="19">
        <v>170.38</v>
      </c>
      <c r="G417" s="19">
        <v>-43.566099999999999</v>
      </c>
      <c r="H417" s="24">
        <v>11</v>
      </c>
      <c r="I417" s="24"/>
      <c r="J417" s="49">
        <f t="shared" si="10"/>
        <v>0.92</v>
      </c>
      <c r="K417" s="24">
        <v>33</v>
      </c>
      <c r="L417" s="24"/>
      <c r="M417" s="24">
        <v>0.43</v>
      </c>
      <c r="O417" t="s">
        <v>987</v>
      </c>
      <c r="P417" s="27" t="s">
        <v>631</v>
      </c>
      <c r="Q417" s="19"/>
    </row>
    <row r="418" spans="1:17" s="18" customFormat="1" x14ac:dyDescent="0.2">
      <c r="A418" s="27">
        <v>417</v>
      </c>
      <c r="B418" s="27" t="s">
        <v>633</v>
      </c>
      <c r="C418" s="27" t="s">
        <v>641</v>
      </c>
      <c r="D418" s="31" t="s">
        <v>642</v>
      </c>
      <c r="E418" s="27" t="s">
        <v>714</v>
      </c>
      <c r="F418" s="19">
        <v>170.1028</v>
      </c>
      <c r="G418" s="19">
        <v>-43.599699999999999</v>
      </c>
      <c r="H418" s="24">
        <v>29</v>
      </c>
      <c r="I418" s="24"/>
      <c r="J418" s="49">
        <f t="shared" si="10"/>
        <v>0.83</v>
      </c>
      <c r="K418" s="24">
        <v>47</v>
      </c>
      <c r="L418" s="24"/>
      <c r="M418" s="24">
        <v>0.37</v>
      </c>
      <c r="O418"/>
      <c r="P418" s="27" t="s">
        <v>631</v>
      </c>
      <c r="Q418" s="19"/>
    </row>
    <row r="419" spans="1:17" s="18" customFormat="1" x14ac:dyDescent="0.2">
      <c r="A419" s="27">
        <v>418</v>
      </c>
      <c r="B419" s="27" t="s">
        <v>633</v>
      </c>
      <c r="C419" s="27" t="s">
        <v>643</v>
      </c>
      <c r="D419" s="31">
        <v>35117</v>
      </c>
      <c r="E419" s="27" t="s">
        <v>714</v>
      </c>
      <c r="F419" s="19">
        <v>170.0342</v>
      </c>
      <c r="G419" s="19">
        <v>-43.696399999999997</v>
      </c>
      <c r="H419" s="24">
        <v>42</v>
      </c>
      <c r="I419" s="24"/>
      <c r="J419" s="49">
        <f t="shared" si="10"/>
        <v>0.72</v>
      </c>
      <c r="K419" s="24">
        <v>59</v>
      </c>
      <c r="L419" s="24"/>
      <c r="M419" s="24">
        <v>0.3</v>
      </c>
      <c r="O419"/>
      <c r="P419" s="27" t="s">
        <v>631</v>
      </c>
      <c r="Q419" s="19"/>
    </row>
    <row r="420" spans="1:17" s="18" customFormat="1" x14ac:dyDescent="0.2">
      <c r="A420" s="27">
        <v>419</v>
      </c>
      <c r="B420" s="27" t="s">
        <v>633</v>
      </c>
      <c r="C420" s="27" t="s">
        <v>644</v>
      </c>
      <c r="D420" s="31" t="s">
        <v>645</v>
      </c>
      <c r="E420" s="27" t="s">
        <v>714</v>
      </c>
      <c r="F420" s="19">
        <v>170.03</v>
      </c>
      <c r="G420" s="19">
        <v>-43.708300000000001</v>
      </c>
      <c r="H420" s="24">
        <v>37</v>
      </c>
      <c r="I420" s="24"/>
      <c r="J420" s="49">
        <f t="shared" si="10"/>
        <v>0.51</v>
      </c>
      <c r="K420" s="24">
        <v>51</v>
      </c>
      <c r="L420" s="24"/>
      <c r="M420" s="24">
        <v>0.17</v>
      </c>
      <c r="O420"/>
      <c r="P420" s="27" t="s">
        <v>631</v>
      </c>
      <c r="Q420" s="19"/>
    </row>
    <row r="421" spans="1:17" s="18" customFormat="1" x14ac:dyDescent="0.2">
      <c r="A421" s="27">
        <v>420</v>
      </c>
      <c r="B421" s="27" t="s">
        <v>633</v>
      </c>
      <c r="C421" s="27" t="s">
        <v>646</v>
      </c>
      <c r="D421" s="31">
        <v>36439</v>
      </c>
      <c r="E421" s="27" t="s">
        <v>714</v>
      </c>
      <c r="F421" s="19">
        <v>170.52860000000001</v>
      </c>
      <c r="G421" s="19">
        <v>-43.260599999999997</v>
      </c>
      <c r="H421" s="24">
        <v>37</v>
      </c>
      <c r="I421" s="24"/>
      <c r="J421" s="24" t="s">
        <v>647</v>
      </c>
      <c r="K421" s="24">
        <v>47</v>
      </c>
      <c r="L421" s="24"/>
      <c r="M421" s="24">
        <v>14.7</v>
      </c>
      <c r="N421" s="18" t="s">
        <v>957</v>
      </c>
      <c r="O421"/>
      <c r="P421" s="27" t="s">
        <v>631</v>
      </c>
      <c r="Q421" s="19"/>
    </row>
    <row r="422" spans="1:17" s="18" customFormat="1" x14ac:dyDescent="0.2">
      <c r="A422" s="27">
        <v>421</v>
      </c>
      <c r="B422" s="27" t="s">
        <v>633</v>
      </c>
      <c r="C422" s="27" t="s">
        <v>648</v>
      </c>
      <c r="D422" s="31" t="s">
        <v>649</v>
      </c>
      <c r="E422" s="27" t="s">
        <v>714</v>
      </c>
      <c r="F422" s="19">
        <v>170.2208</v>
      </c>
      <c r="G422" s="19">
        <v>-43.541699999999999</v>
      </c>
      <c r="H422" s="24">
        <v>41</v>
      </c>
      <c r="I422" s="24"/>
      <c r="J422" s="24"/>
      <c r="K422" s="24">
        <v>43</v>
      </c>
      <c r="L422" s="24"/>
      <c r="M422" s="24"/>
      <c r="O422"/>
      <c r="P422" s="27" t="s">
        <v>631</v>
      </c>
      <c r="Q422" s="19"/>
    </row>
    <row r="423" spans="1:17" s="18" customFormat="1" x14ac:dyDescent="0.2">
      <c r="A423" s="27">
        <v>422</v>
      </c>
      <c r="B423" s="27" t="s">
        <v>633</v>
      </c>
      <c r="C423" s="27" t="s">
        <v>650</v>
      </c>
      <c r="D423" s="31">
        <v>39496</v>
      </c>
      <c r="E423" s="27" t="s">
        <v>714</v>
      </c>
      <c r="F423" s="19">
        <v>170.20419999999999</v>
      </c>
      <c r="G423" s="19">
        <v>-43.541400000000003</v>
      </c>
      <c r="H423" s="24">
        <v>46</v>
      </c>
      <c r="I423" s="24"/>
      <c r="J423" s="49">
        <f t="shared" ref="J423:J428" si="11">IF(M423&gt;=2, ROUND((1.7102*M423+2.7668),2),ROUND((1.5763*M423+0.24675),2))</f>
        <v>0.28999999999999998</v>
      </c>
      <c r="K423" s="24">
        <v>56</v>
      </c>
      <c r="L423" s="24"/>
      <c r="M423" s="24">
        <v>0.03</v>
      </c>
      <c r="O423"/>
      <c r="P423" s="27" t="s">
        <v>631</v>
      </c>
      <c r="Q423" s="19"/>
    </row>
    <row r="424" spans="1:17" s="18" customFormat="1" x14ac:dyDescent="0.2">
      <c r="A424" s="27">
        <v>423</v>
      </c>
      <c r="B424" s="27" t="s">
        <v>633</v>
      </c>
      <c r="C424" s="27" t="s">
        <v>651</v>
      </c>
      <c r="D424" s="31">
        <v>39544</v>
      </c>
      <c r="E424" s="27" t="s">
        <v>714</v>
      </c>
      <c r="F424" s="19">
        <v>172.5061</v>
      </c>
      <c r="G424" s="19">
        <v>-42.265799999999999</v>
      </c>
      <c r="H424" s="24">
        <v>34</v>
      </c>
      <c r="I424" s="24"/>
      <c r="J424" s="49">
        <f t="shared" si="11"/>
        <v>0.33</v>
      </c>
      <c r="K424" s="24">
        <v>53</v>
      </c>
      <c r="L424" s="24"/>
      <c r="M424" s="24">
        <v>0.05</v>
      </c>
      <c r="O424"/>
      <c r="P424" s="27" t="s">
        <v>652</v>
      </c>
      <c r="Q424" s="19"/>
    </row>
    <row r="425" spans="1:17" s="18" customFormat="1" x14ac:dyDescent="0.2">
      <c r="A425" s="27">
        <v>424</v>
      </c>
      <c r="B425" s="27" t="s">
        <v>633</v>
      </c>
      <c r="C425" s="27" t="s">
        <v>653</v>
      </c>
      <c r="D425" s="31">
        <v>39562</v>
      </c>
      <c r="E425" s="27" t="s">
        <v>714</v>
      </c>
      <c r="F425" s="19">
        <v>170.88220000000001</v>
      </c>
      <c r="G425" s="19">
        <v>-43.511099999999999</v>
      </c>
      <c r="H425" s="24">
        <v>35</v>
      </c>
      <c r="I425" s="24"/>
      <c r="J425" s="49">
        <f t="shared" si="11"/>
        <v>0.28000000000000003</v>
      </c>
      <c r="K425" s="24">
        <v>45</v>
      </c>
      <c r="L425" s="24"/>
      <c r="M425" s="24">
        <v>0.02</v>
      </c>
      <c r="O425"/>
      <c r="P425" s="27" t="s">
        <v>652</v>
      </c>
      <c r="Q425" s="19"/>
    </row>
    <row r="426" spans="1:17" s="18" customFormat="1" x14ac:dyDescent="0.2">
      <c r="A426" s="27">
        <v>425</v>
      </c>
      <c r="B426" s="27" t="s">
        <v>633</v>
      </c>
      <c r="C426" s="27" t="s">
        <v>653</v>
      </c>
      <c r="D426" s="33">
        <v>39814</v>
      </c>
      <c r="E426" s="27" t="s">
        <v>714</v>
      </c>
      <c r="F426" s="19">
        <v>170.88220000000001</v>
      </c>
      <c r="G426" s="19">
        <v>-43.511099999999999</v>
      </c>
      <c r="H426" s="24">
        <v>35</v>
      </c>
      <c r="I426" s="24"/>
      <c r="J426" s="49">
        <f t="shared" si="11"/>
        <v>0.28000000000000003</v>
      </c>
      <c r="K426" s="24">
        <v>45</v>
      </c>
      <c r="L426" s="24"/>
      <c r="M426" s="24">
        <v>0.02</v>
      </c>
      <c r="O426"/>
      <c r="P426" s="27" t="s">
        <v>652</v>
      </c>
      <c r="Q426" s="19"/>
    </row>
    <row r="427" spans="1:17" s="18" customFormat="1" x14ac:dyDescent="0.2">
      <c r="A427" s="27">
        <v>426</v>
      </c>
      <c r="B427" s="27" t="s">
        <v>633</v>
      </c>
      <c r="C427" s="27" t="s">
        <v>654</v>
      </c>
      <c r="D427" s="33">
        <v>39814</v>
      </c>
      <c r="E427" s="27" t="s">
        <v>714</v>
      </c>
      <c r="F427" s="19">
        <v>170.3047</v>
      </c>
      <c r="G427" s="19">
        <v>-43.563899999999997</v>
      </c>
      <c r="H427" s="24">
        <v>21</v>
      </c>
      <c r="I427" s="24"/>
      <c r="J427" s="49">
        <f t="shared" si="11"/>
        <v>0.85</v>
      </c>
      <c r="K427" s="24">
        <v>58</v>
      </c>
      <c r="L427" s="24"/>
      <c r="M427" s="24">
        <v>0.38</v>
      </c>
      <c r="O427"/>
      <c r="P427" s="27" t="s">
        <v>652</v>
      </c>
      <c r="Q427" s="19"/>
    </row>
    <row r="428" spans="1:17" s="18" customFormat="1" x14ac:dyDescent="0.2">
      <c r="A428" s="27">
        <v>427</v>
      </c>
      <c r="B428" s="27" t="s">
        <v>633</v>
      </c>
      <c r="C428" s="27" t="s">
        <v>655</v>
      </c>
      <c r="D428" s="31" t="s">
        <v>656</v>
      </c>
      <c r="E428" s="27" t="s">
        <v>714</v>
      </c>
      <c r="F428" s="19">
        <v>170.20920000000001</v>
      </c>
      <c r="G428" s="19">
        <v>-43.526400000000002</v>
      </c>
      <c r="H428" s="24">
        <v>38</v>
      </c>
      <c r="I428" s="24"/>
      <c r="J428" s="49">
        <f t="shared" si="11"/>
        <v>0.28000000000000003</v>
      </c>
      <c r="K428" s="24">
        <v>56</v>
      </c>
      <c r="L428" s="24"/>
      <c r="M428" s="24">
        <v>0.02</v>
      </c>
      <c r="O428"/>
      <c r="P428" s="27" t="s">
        <v>652</v>
      </c>
      <c r="Q428" s="19"/>
    </row>
    <row r="429" spans="1:17" s="18" customFormat="1" x14ac:dyDescent="0.2">
      <c r="A429" s="27">
        <v>428</v>
      </c>
      <c r="B429" s="27" t="s">
        <v>633</v>
      </c>
      <c r="C429" s="27" t="s">
        <v>657</v>
      </c>
      <c r="D429" s="31">
        <v>41276</v>
      </c>
      <c r="E429" s="27" t="s">
        <v>714</v>
      </c>
      <c r="F429" s="19">
        <v>170.92420000000001</v>
      </c>
      <c r="G429" s="19">
        <v>-43.188899999999997</v>
      </c>
      <c r="H429" s="24">
        <v>14</v>
      </c>
      <c r="I429" s="24"/>
      <c r="J429" s="24">
        <v>4</v>
      </c>
      <c r="K429" s="24">
        <v>50</v>
      </c>
      <c r="L429" s="24">
        <v>6</v>
      </c>
      <c r="M429" s="24"/>
      <c r="N429" s="18" t="s">
        <v>955</v>
      </c>
      <c r="O429" t="s">
        <v>987</v>
      </c>
      <c r="P429" s="27" t="s">
        <v>658</v>
      </c>
      <c r="Q429" s="19"/>
    </row>
    <row r="430" spans="1:17" s="18" customFormat="1" x14ac:dyDescent="0.2">
      <c r="A430" s="27">
        <v>429</v>
      </c>
      <c r="B430" s="27" t="s">
        <v>633</v>
      </c>
      <c r="C430" s="27" t="s">
        <v>659</v>
      </c>
      <c r="D430" s="31">
        <v>41276</v>
      </c>
      <c r="E430" s="27" t="s">
        <v>714</v>
      </c>
      <c r="F430" s="19">
        <v>170.91669999999999</v>
      </c>
      <c r="G430" s="19">
        <v>-43.181399999999996</v>
      </c>
      <c r="H430" s="24">
        <v>21.8</v>
      </c>
      <c r="I430" s="24"/>
      <c r="J430" s="24"/>
      <c r="K430" s="24">
        <v>50</v>
      </c>
      <c r="L430" s="24">
        <v>2.5</v>
      </c>
      <c r="M430" s="24"/>
      <c r="O430" t="s">
        <v>987</v>
      </c>
      <c r="P430" s="27" t="s">
        <v>658</v>
      </c>
      <c r="Q430" s="19"/>
    </row>
    <row r="431" spans="1:17" s="18" customFormat="1" ht="15" customHeight="1" x14ac:dyDescent="0.2">
      <c r="A431" s="27">
        <v>430</v>
      </c>
      <c r="B431" s="27" t="s">
        <v>222</v>
      </c>
      <c r="C431" s="27" t="s">
        <v>660</v>
      </c>
      <c r="D431" s="31">
        <v>42970</v>
      </c>
      <c r="E431" s="27" t="s">
        <v>714</v>
      </c>
      <c r="F431" s="19">
        <v>9.6011000000000006</v>
      </c>
      <c r="G431" s="19">
        <v>46.302500000000002</v>
      </c>
      <c r="H431" s="24">
        <v>25.8</v>
      </c>
      <c r="I431" s="24"/>
      <c r="J431" s="24">
        <v>3</v>
      </c>
      <c r="K431" s="24"/>
      <c r="L431" s="24">
        <v>6.27</v>
      </c>
      <c r="M431" s="24"/>
      <c r="N431" s="18" t="s">
        <v>955</v>
      </c>
      <c r="O431"/>
      <c r="P431" s="27" t="s">
        <v>661</v>
      </c>
      <c r="Q431" s="19"/>
    </row>
    <row r="432" spans="1:17" s="18" customFormat="1" x14ac:dyDescent="0.2">
      <c r="A432" s="27">
        <v>431</v>
      </c>
      <c r="B432" s="27" t="s">
        <v>222</v>
      </c>
      <c r="C432" s="27" t="s">
        <v>660</v>
      </c>
      <c r="D432" s="31">
        <v>40904</v>
      </c>
      <c r="E432" s="27" t="s">
        <v>714</v>
      </c>
      <c r="F432" s="19">
        <v>9.6011000000000006</v>
      </c>
      <c r="G432" s="19">
        <v>46.302500000000002</v>
      </c>
      <c r="H432" s="24"/>
      <c r="I432" s="24"/>
      <c r="J432" s="24">
        <v>1.5</v>
      </c>
      <c r="K432" s="24"/>
      <c r="L432" s="24">
        <v>2.7</v>
      </c>
      <c r="M432" s="24"/>
      <c r="O432"/>
      <c r="P432" s="27" t="s">
        <v>661</v>
      </c>
      <c r="Q432" s="19"/>
    </row>
    <row r="433" spans="1:17" s="18" customFormat="1" x14ac:dyDescent="0.2">
      <c r="A433" s="27">
        <v>432</v>
      </c>
      <c r="B433" s="27" t="s">
        <v>222</v>
      </c>
      <c r="C433" s="27" t="s">
        <v>265</v>
      </c>
      <c r="D433" s="27">
        <v>2001</v>
      </c>
      <c r="E433" s="27" t="s">
        <v>714</v>
      </c>
      <c r="F433" s="19">
        <v>7.8722000000000003</v>
      </c>
      <c r="G433" s="19">
        <v>45.9358</v>
      </c>
      <c r="H433" s="24"/>
      <c r="I433" s="24"/>
      <c r="J433" s="24">
        <v>5.0000000000000001E-3</v>
      </c>
      <c r="K433" s="24"/>
      <c r="L433" s="24">
        <v>1.25</v>
      </c>
      <c r="M433" s="24"/>
      <c r="O433"/>
      <c r="P433" s="27" t="s">
        <v>662</v>
      </c>
      <c r="Q433" s="19"/>
    </row>
    <row r="434" spans="1:17" s="18" customFormat="1" x14ac:dyDescent="0.2">
      <c r="A434" s="27">
        <v>433</v>
      </c>
      <c r="B434" s="27" t="s">
        <v>222</v>
      </c>
      <c r="C434" s="27" t="s">
        <v>265</v>
      </c>
      <c r="D434" s="31">
        <v>39193</v>
      </c>
      <c r="E434" s="27" t="s">
        <v>714</v>
      </c>
      <c r="F434" s="19">
        <v>7.8722000000000003</v>
      </c>
      <c r="G434" s="19">
        <v>45.9358</v>
      </c>
      <c r="H434" s="24">
        <v>33.200000000000003</v>
      </c>
      <c r="I434" s="24"/>
      <c r="J434" s="24">
        <v>0.3</v>
      </c>
      <c r="K434" s="24">
        <v>55</v>
      </c>
      <c r="L434" s="24">
        <v>2.9</v>
      </c>
      <c r="M434" s="24"/>
      <c r="O434"/>
      <c r="P434" s="27" t="s">
        <v>663</v>
      </c>
      <c r="Q434" s="19"/>
    </row>
    <row r="435" spans="1:17" s="18" customFormat="1" x14ac:dyDescent="0.2">
      <c r="A435" s="27">
        <v>434</v>
      </c>
      <c r="B435" s="27" t="s">
        <v>222</v>
      </c>
      <c r="C435" s="27" t="s">
        <v>265</v>
      </c>
      <c r="D435" s="33">
        <v>40422</v>
      </c>
      <c r="E435" s="27" t="s">
        <v>714</v>
      </c>
      <c r="F435" s="19">
        <v>7.8722000000000003</v>
      </c>
      <c r="G435" s="19">
        <v>45.9358</v>
      </c>
      <c r="H435" s="24"/>
      <c r="I435" s="24"/>
      <c r="J435" s="24">
        <v>0.1</v>
      </c>
      <c r="K435" s="24"/>
      <c r="L435" s="24"/>
      <c r="M435" s="24"/>
      <c r="O435"/>
      <c r="P435" s="27" t="s">
        <v>664</v>
      </c>
      <c r="Q435" s="19"/>
    </row>
    <row r="436" spans="1:17" s="18" customFormat="1" x14ac:dyDescent="0.2">
      <c r="A436" s="27">
        <v>435</v>
      </c>
      <c r="B436" s="27" t="s">
        <v>222</v>
      </c>
      <c r="C436" s="27" t="s">
        <v>665</v>
      </c>
      <c r="D436" s="31">
        <v>13366</v>
      </c>
      <c r="E436" s="27" t="s">
        <v>714</v>
      </c>
      <c r="F436" s="19">
        <v>7.8792</v>
      </c>
      <c r="G436" s="19">
        <v>45.912799999999997</v>
      </c>
      <c r="H436" s="24">
        <v>22.7</v>
      </c>
      <c r="I436" s="24"/>
      <c r="J436" s="24">
        <v>0.3</v>
      </c>
      <c r="K436" s="24"/>
      <c r="L436" s="24">
        <v>3</v>
      </c>
      <c r="M436" s="24"/>
      <c r="O436"/>
      <c r="P436" s="27" t="s">
        <v>662</v>
      </c>
      <c r="Q436" s="19"/>
    </row>
    <row r="437" spans="1:17" s="18" customFormat="1" x14ac:dyDescent="0.2">
      <c r="A437" s="27">
        <v>436</v>
      </c>
      <c r="B437" s="27" t="s">
        <v>222</v>
      </c>
      <c r="C437" s="27" t="s">
        <v>666</v>
      </c>
      <c r="D437" s="27">
        <v>1952</v>
      </c>
      <c r="E437" s="27" t="s">
        <v>714</v>
      </c>
      <c r="F437" s="19">
        <v>7.4908000000000001</v>
      </c>
      <c r="G437" s="19">
        <v>45.8703</v>
      </c>
      <c r="H437" s="24">
        <v>23.2</v>
      </c>
      <c r="I437" s="24"/>
      <c r="J437" s="24">
        <v>1</v>
      </c>
      <c r="K437" s="24"/>
      <c r="L437" s="24">
        <v>3.8</v>
      </c>
      <c r="M437" s="24"/>
      <c r="O437"/>
      <c r="P437" s="27" t="s">
        <v>662</v>
      </c>
      <c r="Q437" s="19"/>
    </row>
    <row r="438" spans="1:17" s="18" customFormat="1" x14ac:dyDescent="0.2">
      <c r="A438" s="27">
        <v>437</v>
      </c>
      <c r="B438" s="27" t="s">
        <v>222</v>
      </c>
      <c r="C438" s="27" t="s">
        <v>667</v>
      </c>
      <c r="D438" s="27">
        <v>2002</v>
      </c>
      <c r="E438" s="27" t="s">
        <v>714</v>
      </c>
      <c r="F438" s="19">
        <v>7.9813999999999998</v>
      </c>
      <c r="G438" s="19">
        <v>46.174700000000001</v>
      </c>
      <c r="H438" s="24">
        <v>25.2</v>
      </c>
      <c r="I438" s="24"/>
      <c r="J438" s="24">
        <v>0.1</v>
      </c>
      <c r="K438" s="24"/>
      <c r="L438" s="24">
        <v>1.1200000000000001</v>
      </c>
      <c r="M438" s="24"/>
      <c r="O438"/>
      <c r="P438" s="27" t="s">
        <v>662</v>
      </c>
      <c r="Q438" s="19"/>
    </row>
    <row r="439" spans="1:17" s="18" customFormat="1" x14ac:dyDescent="0.2">
      <c r="A439" s="27">
        <v>438</v>
      </c>
      <c r="B439" s="27" t="s">
        <v>222</v>
      </c>
      <c r="C439" s="27" t="s">
        <v>668</v>
      </c>
      <c r="D439" s="31">
        <v>7619</v>
      </c>
      <c r="E439" s="27" t="s">
        <v>714</v>
      </c>
      <c r="F439" s="19">
        <v>6.8807999999999998</v>
      </c>
      <c r="G439" s="19">
        <v>45.833100000000002</v>
      </c>
      <c r="H439" s="24"/>
      <c r="I439" s="24"/>
      <c r="J439" s="24"/>
      <c r="K439" s="24"/>
      <c r="L439" s="24"/>
      <c r="M439" s="24"/>
      <c r="N439" s="20"/>
      <c r="O439"/>
      <c r="P439" s="28" t="s">
        <v>237</v>
      </c>
      <c r="Q439" s="19"/>
    </row>
    <row r="440" spans="1:17" s="18" customFormat="1" x14ac:dyDescent="0.2">
      <c r="A440" s="27">
        <v>439</v>
      </c>
      <c r="B440" s="27" t="s">
        <v>222</v>
      </c>
      <c r="C440" s="27" t="s">
        <v>668</v>
      </c>
      <c r="D440" s="31">
        <v>7624</v>
      </c>
      <c r="E440" s="27" t="s">
        <v>714</v>
      </c>
      <c r="F440" s="19">
        <v>6.8807999999999998</v>
      </c>
      <c r="G440" s="19">
        <v>45.833100000000002</v>
      </c>
      <c r="H440" s="24"/>
      <c r="I440" s="24"/>
      <c r="J440" s="24">
        <v>10</v>
      </c>
      <c r="K440" s="24"/>
      <c r="L440" s="24">
        <v>5</v>
      </c>
      <c r="M440" s="24"/>
      <c r="N440" s="20"/>
      <c r="O440"/>
      <c r="P440" s="28" t="s">
        <v>237</v>
      </c>
      <c r="Q440" s="19"/>
    </row>
    <row r="441" spans="1:17" s="18" customFormat="1" x14ac:dyDescent="0.2">
      <c r="A441" s="27">
        <v>440</v>
      </c>
      <c r="B441" s="27" t="s">
        <v>222</v>
      </c>
      <c r="C441" s="27" t="s">
        <v>668</v>
      </c>
      <c r="D441" s="31">
        <v>35448</v>
      </c>
      <c r="E441" s="27" t="s">
        <v>714</v>
      </c>
      <c r="F441" s="19">
        <v>6.8807999999999998</v>
      </c>
      <c r="G441" s="19">
        <v>45.833100000000002</v>
      </c>
      <c r="H441" s="24">
        <v>21.8</v>
      </c>
      <c r="I441" s="24"/>
      <c r="J441" s="24">
        <v>2</v>
      </c>
      <c r="K441" s="24"/>
      <c r="L441" s="24">
        <v>6.4</v>
      </c>
      <c r="M441" s="24"/>
      <c r="N441" s="20"/>
      <c r="O441" t="s">
        <v>1019</v>
      </c>
      <c r="P441" s="28" t="s">
        <v>669</v>
      </c>
      <c r="Q441" s="19"/>
    </row>
    <row r="442" spans="1:17" s="18" customFormat="1" x14ac:dyDescent="0.2">
      <c r="A442" s="27">
        <v>441</v>
      </c>
      <c r="B442" s="27" t="s">
        <v>222</v>
      </c>
      <c r="C442" s="27" t="s">
        <v>670</v>
      </c>
      <c r="D442" s="27">
        <v>1937</v>
      </c>
      <c r="E442" s="27" t="s">
        <v>714</v>
      </c>
      <c r="F442" s="19">
        <v>8.0771999999999995</v>
      </c>
      <c r="G442" s="19">
        <v>46.4422</v>
      </c>
      <c r="H442" s="24"/>
      <c r="I442" s="24"/>
      <c r="J442" s="24" t="s">
        <v>671</v>
      </c>
      <c r="K442" s="24"/>
      <c r="L442" s="24"/>
      <c r="M442" s="24"/>
      <c r="N442" s="20"/>
      <c r="O442"/>
      <c r="P442" s="27" t="s">
        <v>672</v>
      </c>
      <c r="Q442" s="19"/>
    </row>
    <row r="443" spans="1:17" s="18" customFormat="1" x14ac:dyDescent="0.2">
      <c r="A443" s="27">
        <v>442</v>
      </c>
      <c r="B443" s="27" t="s">
        <v>222</v>
      </c>
      <c r="C443" s="27" t="s">
        <v>673</v>
      </c>
      <c r="D443" s="31">
        <v>43542</v>
      </c>
      <c r="E443" s="27" t="s">
        <v>714</v>
      </c>
      <c r="F443" s="19">
        <v>9.9603000000000002</v>
      </c>
      <c r="G443" s="19">
        <v>46.764400000000002</v>
      </c>
      <c r="H443" s="24"/>
      <c r="I443" s="24"/>
      <c r="J443" s="24">
        <v>0.25</v>
      </c>
      <c r="K443" s="24"/>
      <c r="L443" s="24"/>
      <c r="M443" s="24"/>
      <c r="N443" s="20"/>
      <c r="O443"/>
      <c r="P443" s="27" t="s">
        <v>169</v>
      </c>
      <c r="Q443" s="19"/>
    </row>
    <row r="444" spans="1:17" s="18" customFormat="1" x14ac:dyDescent="0.2">
      <c r="A444" s="27">
        <v>443</v>
      </c>
      <c r="B444" s="27" t="s">
        <v>222</v>
      </c>
      <c r="C444" s="27" t="s">
        <v>674</v>
      </c>
      <c r="D444" s="31">
        <v>38248</v>
      </c>
      <c r="E444" s="27" t="s">
        <v>714</v>
      </c>
      <c r="F444" s="19">
        <v>10.5261</v>
      </c>
      <c r="G444" s="19">
        <v>46.495800000000003</v>
      </c>
      <c r="H444" s="24">
        <v>25.6</v>
      </c>
      <c r="I444" s="24"/>
      <c r="J444" s="24">
        <v>2.5</v>
      </c>
      <c r="K444" s="24">
        <v>70</v>
      </c>
      <c r="L444" s="24">
        <v>2.7</v>
      </c>
      <c r="M444" s="24"/>
      <c r="N444" s="20"/>
      <c r="O444"/>
      <c r="P444" s="28" t="s">
        <v>329</v>
      </c>
      <c r="Q444" s="19"/>
    </row>
    <row r="445" spans="1:17" s="18" customFormat="1" x14ac:dyDescent="0.2">
      <c r="A445" s="27">
        <v>444</v>
      </c>
      <c r="B445" s="27" t="s">
        <v>222</v>
      </c>
      <c r="C445" s="27" t="s">
        <v>675</v>
      </c>
      <c r="D445" s="27">
        <v>1921</v>
      </c>
      <c r="E445" s="27" t="s">
        <v>714</v>
      </c>
      <c r="F445" s="19">
        <v>6.8406000000000002</v>
      </c>
      <c r="G445" s="19">
        <v>45.804200000000002</v>
      </c>
      <c r="H445" s="24"/>
      <c r="I445" s="24"/>
      <c r="J445" s="24" t="s">
        <v>671</v>
      </c>
      <c r="K445" s="24"/>
      <c r="L445" s="24"/>
      <c r="M445" s="24"/>
      <c r="N445" s="20"/>
      <c r="O445"/>
      <c r="P445" s="27" t="s">
        <v>676</v>
      </c>
      <c r="Q445" s="19"/>
    </row>
    <row r="446" spans="1:17" s="18" customFormat="1" x14ac:dyDescent="0.2">
      <c r="A446" s="27">
        <v>445</v>
      </c>
      <c r="B446" s="27" t="s">
        <v>222</v>
      </c>
      <c r="C446" s="27" t="s">
        <v>675</v>
      </c>
      <c r="D446" s="27">
        <v>1945</v>
      </c>
      <c r="E446" s="27" t="s">
        <v>714</v>
      </c>
      <c r="F446" s="19">
        <v>6.8406000000000002</v>
      </c>
      <c r="G446" s="19">
        <v>45.804200000000002</v>
      </c>
      <c r="H446" s="24">
        <v>23.2</v>
      </c>
      <c r="I446" s="24"/>
      <c r="J446" s="24">
        <v>0.3</v>
      </c>
      <c r="K446" s="24"/>
      <c r="L446" s="24">
        <v>1.7</v>
      </c>
      <c r="M446" s="24"/>
      <c r="N446" s="20"/>
      <c r="O446"/>
      <c r="P446" s="27" t="s">
        <v>677</v>
      </c>
      <c r="Q446" s="19"/>
    </row>
    <row r="447" spans="1:17" s="18" customFormat="1" x14ac:dyDescent="0.2">
      <c r="A447" s="27">
        <v>446</v>
      </c>
      <c r="B447" s="27" t="s">
        <v>222</v>
      </c>
      <c r="C447" s="27" t="s">
        <v>675</v>
      </c>
      <c r="D447" s="27">
        <v>1988</v>
      </c>
      <c r="E447" s="27" t="s">
        <v>714</v>
      </c>
      <c r="F447" s="19">
        <v>6.8406000000000002</v>
      </c>
      <c r="G447" s="19">
        <v>45.804200000000002</v>
      </c>
      <c r="H447" s="24"/>
      <c r="I447" s="24"/>
      <c r="J447" s="24" t="s">
        <v>671</v>
      </c>
      <c r="K447" s="24"/>
      <c r="L447" s="24"/>
      <c r="M447" s="24"/>
      <c r="N447" s="20"/>
      <c r="O447"/>
      <c r="P447" s="27" t="s">
        <v>676</v>
      </c>
      <c r="Q447" s="19"/>
    </row>
    <row r="448" spans="1:17" s="18" customFormat="1" x14ac:dyDescent="0.2">
      <c r="A448" s="27">
        <v>447</v>
      </c>
      <c r="B448" s="27" t="s">
        <v>222</v>
      </c>
      <c r="C448" s="27" t="s">
        <v>675</v>
      </c>
      <c r="D448" s="27">
        <v>1991</v>
      </c>
      <c r="E448" s="27" t="s">
        <v>714</v>
      </c>
      <c r="F448" s="19">
        <v>6.8406000000000002</v>
      </c>
      <c r="G448" s="19">
        <v>45.804200000000002</v>
      </c>
      <c r="H448" s="24">
        <v>26.5</v>
      </c>
      <c r="I448" s="24"/>
      <c r="J448" s="24">
        <v>0.3</v>
      </c>
      <c r="K448" s="24"/>
      <c r="L448" s="24">
        <v>1.1000000000000001</v>
      </c>
      <c r="M448" s="24"/>
      <c r="N448" s="20"/>
      <c r="O448"/>
      <c r="P448" s="27" t="s">
        <v>662</v>
      </c>
      <c r="Q448" s="19"/>
    </row>
    <row r="449" spans="1:17" s="18" customFormat="1" x14ac:dyDescent="0.2">
      <c r="A449" s="27">
        <v>448</v>
      </c>
      <c r="B449" s="27" t="s">
        <v>222</v>
      </c>
      <c r="C449" s="27" t="s">
        <v>241</v>
      </c>
      <c r="D449" s="31">
        <v>444</v>
      </c>
      <c r="E449" s="27" t="s">
        <v>714</v>
      </c>
      <c r="F449" s="19">
        <v>8.0036000000000005</v>
      </c>
      <c r="G449" s="19">
        <v>46.169699999999999</v>
      </c>
      <c r="H449" s="24"/>
      <c r="I449" s="24"/>
      <c r="J449" s="24">
        <v>5</v>
      </c>
      <c r="K449" s="24"/>
      <c r="L449" s="24"/>
      <c r="M449" s="24"/>
      <c r="O449"/>
      <c r="P449" s="28" t="s">
        <v>237</v>
      </c>
      <c r="Q449" s="19"/>
    </row>
    <row r="450" spans="1:17" s="18" customFormat="1" x14ac:dyDescent="0.2">
      <c r="A450" s="27">
        <v>449</v>
      </c>
      <c r="B450" s="27" t="s">
        <v>222</v>
      </c>
      <c r="C450" s="27" t="s">
        <v>678</v>
      </c>
      <c r="D450" s="31">
        <v>32445</v>
      </c>
      <c r="E450" s="27" t="s">
        <v>714</v>
      </c>
      <c r="F450" s="19">
        <v>9.8866999999999994</v>
      </c>
      <c r="G450" s="19">
        <v>46.4039</v>
      </c>
      <c r="H450" s="24">
        <v>26</v>
      </c>
      <c r="I450" s="24">
        <v>8.0000000000000002E-3</v>
      </c>
      <c r="J450" s="24">
        <v>0.3</v>
      </c>
      <c r="K450" s="24"/>
      <c r="L450" s="24">
        <v>1</v>
      </c>
      <c r="M450" s="24"/>
      <c r="O450" s="53" t="s">
        <v>999</v>
      </c>
      <c r="P450" s="28" t="s">
        <v>679</v>
      </c>
      <c r="Q450" s="19"/>
    </row>
    <row r="451" spans="1:17" s="18" customFormat="1" x14ac:dyDescent="0.2">
      <c r="A451" s="27">
        <v>450</v>
      </c>
      <c r="B451" s="27" t="s">
        <v>222</v>
      </c>
      <c r="C451" s="27" t="s">
        <v>680</v>
      </c>
      <c r="D451" s="33">
        <v>38930</v>
      </c>
      <c r="E451" s="27" t="s">
        <v>714</v>
      </c>
      <c r="F451" s="19">
        <v>6.6657999999999999</v>
      </c>
      <c r="G451" s="19">
        <v>44.438600000000001</v>
      </c>
      <c r="H451" s="24"/>
      <c r="I451" s="24"/>
      <c r="J451" s="24" t="s">
        <v>681</v>
      </c>
      <c r="K451" s="24"/>
      <c r="L451" s="24">
        <v>0.5</v>
      </c>
      <c r="M451" s="24"/>
      <c r="O451" t="s">
        <v>1020</v>
      </c>
      <c r="P451" s="28" t="s">
        <v>682</v>
      </c>
      <c r="Q451" s="19"/>
    </row>
    <row r="452" spans="1:17" s="18" customFormat="1" x14ac:dyDescent="0.2">
      <c r="A452" s="27">
        <v>451</v>
      </c>
      <c r="B452" s="27" t="s">
        <v>281</v>
      </c>
      <c r="C452" s="27" t="s">
        <v>683</v>
      </c>
      <c r="D452" s="31">
        <v>39161</v>
      </c>
      <c r="E452" s="27" t="s">
        <v>714</v>
      </c>
      <c r="F452" s="19">
        <v>16.8947</v>
      </c>
      <c r="G452" s="19">
        <v>64.095600000000005</v>
      </c>
      <c r="H452" s="24">
        <v>25.2</v>
      </c>
      <c r="I452" s="24"/>
      <c r="J452" s="24">
        <v>4</v>
      </c>
      <c r="K452" s="24" t="s">
        <v>684</v>
      </c>
      <c r="L452" s="24">
        <v>1.4</v>
      </c>
      <c r="M452" s="24">
        <v>0.72</v>
      </c>
      <c r="N452" s="20"/>
      <c r="O452"/>
      <c r="P452" s="27" t="s">
        <v>557</v>
      </c>
      <c r="Q452" s="19"/>
    </row>
    <row r="453" spans="1:17" s="18" customFormat="1" x14ac:dyDescent="0.2">
      <c r="A453" s="27">
        <v>452</v>
      </c>
      <c r="B453" s="27" t="s">
        <v>685</v>
      </c>
      <c r="C453" s="27" t="s">
        <v>686</v>
      </c>
      <c r="D453" s="27">
        <v>1959</v>
      </c>
      <c r="E453" s="27" t="s">
        <v>714</v>
      </c>
      <c r="F453" s="19">
        <v>43.725000000000001</v>
      </c>
      <c r="G453" s="19">
        <v>42.818899999999999</v>
      </c>
      <c r="H453" s="24"/>
      <c r="I453" s="24"/>
      <c r="J453" s="24"/>
      <c r="K453" s="24"/>
      <c r="L453" s="24"/>
      <c r="M453" s="24"/>
      <c r="N453" s="20"/>
      <c r="O453"/>
      <c r="P453" s="27" t="s">
        <v>672</v>
      </c>
      <c r="Q453" s="19"/>
    </row>
    <row r="454" spans="1:17" s="18" customFormat="1" x14ac:dyDescent="0.2">
      <c r="A454" s="27">
        <v>453</v>
      </c>
      <c r="B454" s="27" t="s">
        <v>135</v>
      </c>
      <c r="C454" s="27" t="s">
        <v>687</v>
      </c>
      <c r="D454" s="33">
        <v>36647</v>
      </c>
      <c r="E454" s="27" t="s">
        <v>714</v>
      </c>
      <c r="F454" s="19">
        <v>77.3322</v>
      </c>
      <c r="G454" s="19">
        <v>35.352800000000002</v>
      </c>
      <c r="H454" s="24">
        <v>6.5</v>
      </c>
      <c r="I454" s="24">
        <v>0.08</v>
      </c>
      <c r="J454" s="24">
        <v>7.62</v>
      </c>
      <c r="K454" s="24">
        <v>45</v>
      </c>
      <c r="L454" s="24">
        <v>4.9000000000000004</v>
      </c>
      <c r="M454" s="24">
        <v>1.65</v>
      </c>
      <c r="N454" s="56"/>
      <c r="O454" t="s">
        <v>1021</v>
      </c>
      <c r="P454" s="27" t="s">
        <v>688</v>
      </c>
      <c r="Q454" s="19"/>
    </row>
    <row r="455" spans="1:17" s="18" customFormat="1" x14ac:dyDescent="0.2">
      <c r="A455" s="27">
        <v>454</v>
      </c>
      <c r="B455" s="27" t="s">
        <v>135</v>
      </c>
      <c r="C455" s="27" t="s">
        <v>689</v>
      </c>
      <c r="D455" s="33">
        <v>40057</v>
      </c>
      <c r="E455" s="27" t="s">
        <v>714</v>
      </c>
      <c r="F455" s="19">
        <v>77.162499999999994</v>
      </c>
      <c r="G455" s="19">
        <v>35.406399999999998</v>
      </c>
      <c r="H455" s="24">
        <v>17.7</v>
      </c>
      <c r="I455" s="24">
        <v>1.41</v>
      </c>
      <c r="J455" s="24">
        <v>107</v>
      </c>
      <c r="K455" s="24">
        <v>55</v>
      </c>
      <c r="L455" s="24">
        <v>1.5</v>
      </c>
      <c r="M455" s="24">
        <v>3.91</v>
      </c>
      <c r="O455"/>
      <c r="P455" s="27" t="s">
        <v>690</v>
      </c>
      <c r="Q455" s="19" t="s">
        <v>691</v>
      </c>
    </row>
    <row r="456" spans="1:17" s="18" customFormat="1" x14ac:dyDescent="0.2">
      <c r="A456" s="27">
        <v>455</v>
      </c>
      <c r="B456" s="27" t="s">
        <v>135</v>
      </c>
      <c r="C456" s="27" t="s">
        <v>692</v>
      </c>
      <c r="D456" s="31">
        <v>31622</v>
      </c>
      <c r="E456" s="27" t="s">
        <v>714</v>
      </c>
      <c r="F456" s="19">
        <v>74.721699999999998</v>
      </c>
      <c r="G456" s="19">
        <v>36.148099999999999</v>
      </c>
      <c r="H456" s="24">
        <v>17</v>
      </c>
      <c r="I456" s="24"/>
      <c r="J456" s="24">
        <v>10</v>
      </c>
      <c r="K456" s="24">
        <v>55</v>
      </c>
      <c r="L456" s="24">
        <v>4.8</v>
      </c>
      <c r="M456" s="24">
        <v>4.0999999999999996</v>
      </c>
      <c r="O456" t="s">
        <v>1022</v>
      </c>
      <c r="P456" s="27" t="s">
        <v>329</v>
      </c>
      <c r="Q456" s="19"/>
    </row>
    <row r="457" spans="1:17" s="18" customFormat="1" x14ac:dyDescent="0.2">
      <c r="A457" s="27">
        <v>456</v>
      </c>
      <c r="B457" s="27" t="s">
        <v>135</v>
      </c>
      <c r="C457" s="27" t="s">
        <v>693</v>
      </c>
      <c r="D457" s="31">
        <v>31622</v>
      </c>
      <c r="E457" s="27" t="s">
        <v>714</v>
      </c>
      <c r="F457" s="19">
        <v>74.721699999999998</v>
      </c>
      <c r="G457" s="19">
        <v>36.148099999999999</v>
      </c>
      <c r="H457" s="24">
        <v>21</v>
      </c>
      <c r="I457" s="24"/>
      <c r="J457" s="24">
        <v>7</v>
      </c>
      <c r="K457" s="24">
        <v>55</v>
      </c>
      <c r="L457" s="24">
        <v>3.7</v>
      </c>
      <c r="M457" s="24">
        <v>3.3</v>
      </c>
      <c r="O457" t="s">
        <v>1022</v>
      </c>
      <c r="P457" s="27" t="s">
        <v>557</v>
      </c>
      <c r="Q457" s="19"/>
    </row>
    <row r="458" spans="1:17" s="18" customFormat="1" x14ac:dyDescent="0.2">
      <c r="A458" s="27">
        <v>457</v>
      </c>
      <c r="B458" s="27" t="s">
        <v>135</v>
      </c>
      <c r="C458" s="27" t="s">
        <v>694</v>
      </c>
      <c r="D458" s="31">
        <v>31622</v>
      </c>
      <c r="E458" s="27" t="s">
        <v>714</v>
      </c>
      <c r="F458" s="19">
        <v>74.721699999999998</v>
      </c>
      <c r="G458" s="19">
        <v>36.148099999999999</v>
      </c>
      <c r="H458" s="24">
        <v>28.3</v>
      </c>
      <c r="I458" s="24"/>
      <c r="J458" s="24">
        <v>3</v>
      </c>
      <c r="K458" s="24">
        <v>55</v>
      </c>
      <c r="L458" s="24">
        <v>2.4</v>
      </c>
      <c r="M458" s="24">
        <v>1.2</v>
      </c>
      <c r="O458" t="s">
        <v>1022</v>
      </c>
      <c r="P458" s="27" t="s">
        <v>557</v>
      </c>
      <c r="Q458" s="19"/>
    </row>
    <row r="459" spans="1:17" s="18" customFormat="1" x14ac:dyDescent="0.2">
      <c r="A459" s="27">
        <v>458</v>
      </c>
      <c r="B459" s="27" t="s">
        <v>135</v>
      </c>
      <c r="C459" s="27" t="s">
        <v>695</v>
      </c>
      <c r="D459" s="31" t="s">
        <v>696</v>
      </c>
      <c r="E459" s="27" t="s">
        <v>714</v>
      </c>
      <c r="F459" s="19">
        <v>74.735799999999998</v>
      </c>
      <c r="G459" s="19">
        <v>36.161900000000003</v>
      </c>
      <c r="H459" s="24"/>
      <c r="I459" s="24"/>
      <c r="J459" s="24"/>
      <c r="K459" s="24"/>
      <c r="L459" s="24"/>
      <c r="M459" s="24"/>
      <c r="O459"/>
      <c r="P459" s="27" t="s">
        <v>672</v>
      </c>
      <c r="Q459" s="19"/>
    </row>
    <row r="460" spans="1:17" s="18" customFormat="1" x14ac:dyDescent="0.2">
      <c r="A460" s="27">
        <v>459</v>
      </c>
      <c r="B460" s="27" t="s">
        <v>135</v>
      </c>
      <c r="C460" s="27" t="s">
        <v>697</v>
      </c>
      <c r="D460" s="27">
        <v>1991</v>
      </c>
      <c r="E460" s="27" t="s">
        <v>714</v>
      </c>
      <c r="F460" s="19">
        <v>74.029399999999995</v>
      </c>
      <c r="G460" s="19">
        <v>36.769199999999998</v>
      </c>
      <c r="H460" s="24"/>
      <c r="I460" s="24"/>
      <c r="J460" s="49">
        <f>IF(M460&gt;=2, ROUND((1.7102*M460+2.7668),2),ROUND((1.5763*M460+0.24675),2))</f>
        <v>2.2999999999999998</v>
      </c>
      <c r="K460" s="24"/>
      <c r="L460" s="24"/>
      <c r="M460" s="24">
        <v>1.3</v>
      </c>
      <c r="O460"/>
      <c r="P460" s="27" t="s">
        <v>557</v>
      </c>
      <c r="Q460" s="19"/>
    </row>
    <row r="461" spans="1:17" s="18" customFormat="1" x14ac:dyDescent="0.2">
      <c r="A461" s="27">
        <v>460</v>
      </c>
      <c r="B461" s="27" t="s">
        <v>135</v>
      </c>
      <c r="C461" s="27" t="s">
        <v>697</v>
      </c>
      <c r="D461" s="27" t="s">
        <v>698</v>
      </c>
      <c r="E461" s="27" t="s">
        <v>714</v>
      </c>
      <c r="F461" s="19">
        <v>74.029399999999995</v>
      </c>
      <c r="G461" s="19">
        <v>36.769199999999998</v>
      </c>
      <c r="H461" s="24"/>
      <c r="I461" s="24"/>
      <c r="J461" s="24"/>
      <c r="K461" s="24"/>
      <c r="L461" s="24"/>
      <c r="M461" s="24"/>
      <c r="O461"/>
      <c r="P461" s="27" t="s">
        <v>557</v>
      </c>
      <c r="Q461" s="19"/>
    </row>
    <row r="462" spans="1:17" s="18" customFormat="1" x14ac:dyDescent="0.2">
      <c r="A462" s="27">
        <v>461</v>
      </c>
      <c r="B462" s="27" t="s">
        <v>135</v>
      </c>
      <c r="C462" s="27" t="s">
        <v>699</v>
      </c>
      <c r="D462" s="27">
        <v>1990</v>
      </c>
      <c r="E462" s="27" t="s">
        <v>714</v>
      </c>
      <c r="F462" s="19">
        <v>76.2333</v>
      </c>
      <c r="G462" s="19">
        <v>35.500799999999998</v>
      </c>
      <c r="H462" s="24"/>
      <c r="I462" s="24"/>
      <c r="J462" s="24"/>
      <c r="K462" s="24"/>
      <c r="L462" s="24"/>
      <c r="M462" s="24"/>
      <c r="N462" s="18" t="s">
        <v>954</v>
      </c>
      <c r="O462"/>
      <c r="P462" s="27" t="s">
        <v>557</v>
      </c>
      <c r="Q462" s="19"/>
    </row>
    <row r="463" spans="1:17" s="18" customFormat="1" x14ac:dyDescent="0.2">
      <c r="A463" s="27">
        <v>462</v>
      </c>
      <c r="B463" s="27" t="s">
        <v>135</v>
      </c>
      <c r="C463" s="27" t="s">
        <v>700</v>
      </c>
      <c r="D463" s="27" t="s">
        <v>701</v>
      </c>
      <c r="E463" s="27" t="s">
        <v>714</v>
      </c>
      <c r="F463" s="19">
        <v>76.275300000000001</v>
      </c>
      <c r="G463" s="19">
        <v>35.598300000000002</v>
      </c>
      <c r="H463" s="24"/>
      <c r="I463" s="24"/>
      <c r="J463" s="24">
        <v>2</v>
      </c>
      <c r="K463" s="24"/>
      <c r="L463" s="24"/>
      <c r="M463" s="24">
        <v>1.5</v>
      </c>
      <c r="O463"/>
      <c r="P463" s="27" t="s">
        <v>672</v>
      </c>
      <c r="Q463" s="19"/>
    </row>
    <row r="464" spans="1:17" s="18" customFormat="1" x14ac:dyDescent="0.2">
      <c r="A464" s="27">
        <v>463</v>
      </c>
      <c r="B464" s="27" t="s">
        <v>135</v>
      </c>
      <c r="C464" s="27" t="s">
        <v>702</v>
      </c>
      <c r="D464" s="27">
        <v>2005</v>
      </c>
      <c r="E464" s="27" t="s">
        <v>714</v>
      </c>
      <c r="F464" s="19">
        <v>74.709199999999996</v>
      </c>
      <c r="G464" s="19">
        <v>35.258899999999997</v>
      </c>
      <c r="H464" s="24"/>
      <c r="I464" s="24"/>
      <c r="J464" s="24">
        <v>1.5</v>
      </c>
      <c r="K464" s="24"/>
      <c r="L464" s="24"/>
      <c r="M464" s="24">
        <v>0.5</v>
      </c>
      <c r="O464"/>
      <c r="P464" s="27" t="s">
        <v>676</v>
      </c>
      <c r="Q464" s="19"/>
    </row>
    <row r="465" spans="1:17" s="18" customFormat="1" x14ac:dyDescent="0.2">
      <c r="A465" s="27">
        <v>464</v>
      </c>
      <c r="B465" s="27" t="s">
        <v>135</v>
      </c>
      <c r="C465" s="27" t="s">
        <v>703</v>
      </c>
      <c r="D465" s="27">
        <v>2003</v>
      </c>
      <c r="E465" s="27" t="s">
        <v>714</v>
      </c>
      <c r="F465" s="19">
        <v>74.418099999999995</v>
      </c>
      <c r="G465" s="19">
        <v>35.207500000000003</v>
      </c>
      <c r="H465" s="24"/>
      <c r="I465" s="24"/>
      <c r="J465" s="24">
        <v>11</v>
      </c>
      <c r="K465" s="24"/>
      <c r="L465" s="24"/>
      <c r="M465" s="24">
        <v>2.2999999999999998</v>
      </c>
      <c r="O465"/>
      <c r="P465" s="27" t="s">
        <v>676</v>
      </c>
      <c r="Q465" s="19"/>
    </row>
    <row r="466" spans="1:17" s="18" customFormat="1" x14ac:dyDescent="0.2">
      <c r="A466" s="27">
        <v>465</v>
      </c>
      <c r="B466" s="27" t="s">
        <v>135</v>
      </c>
      <c r="C466" s="27" t="s">
        <v>704</v>
      </c>
      <c r="D466" s="27" t="s">
        <v>705</v>
      </c>
      <c r="E466" s="27" t="s">
        <v>714</v>
      </c>
      <c r="F466" s="19">
        <v>74.6464</v>
      </c>
      <c r="G466" s="19">
        <v>36.5503</v>
      </c>
      <c r="H466" s="24"/>
      <c r="I466" s="24"/>
      <c r="J466" s="24">
        <v>5</v>
      </c>
      <c r="K466" s="24"/>
      <c r="L466" s="24"/>
      <c r="M466" s="24">
        <v>3</v>
      </c>
      <c r="O466"/>
      <c r="P466" s="27" t="s">
        <v>676</v>
      </c>
      <c r="Q466" s="19"/>
    </row>
    <row r="467" spans="1:17" s="18" customFormat="1" x14ac:dyDescent="0.2">
      <c r="A467" s="27">
        <v>466</v>
      </c>
      <c r="B467" s="27" t="s">
        <v>135</v>
      </c>
      <c r="C467" s="27" t="s">
        <v>704</v>
      </c>
      <c r="D467" s="27" t="s">
        <v>705</v>
      </c>
      <c r="E467" s="27" t="s">
        <v>714</v>
      </c>
      <c r="F467" s="19">
        <v>74.6464</v>
      </c>
      <c r="G467" s="19">
        <v>36.5503</v>
      </c>
      <c r="H467" s="24"/>
      <c r="I467" s="24"/>
      <c r="J467" s="24">
        <v>3</v>
      </c>
      <c r="K467" s="24"/>
      <c r="L467" s="24"/>
      <c r="M467" s="24">
        <v>2</v>
      </c>
      <c r="O467"/>
      <c r="P467" s="27" t="s">
        <v>676</v>
      </c>
      <c r="Q467" s="19"/>
    </row>
    <row r="468" spans="1:17" s="18" customFormat="1" x14ac:dyDescent="0.2">
      <c r="A468" s="27">
        <v>467</v>
      </c>
      <c r="B468" s="27" t="s">
        <v>26</v>
      </c>
      <c r="C468" s="27" t="s">
        <v>706</v>
      </c>
      <c r="D468" s="27">
        <v>2003</v>
      </c>
      <c r="E468" s="27" t="s">
        <v>714</v>
      </c>
      <c r="F468" s="19">
        <v>72.2286</v>
      </c>
      <c r="G468" s="19">
        <v>38.805599999999998</v>
      </c>
      <c r="H468" s="24"/>
      <c r="I468" s="24"/>
      <c r="J468" s="24"/>
      <c r="K468" s="24"/>
      <c r="L468" s="24"/>
      <c r="M468" s="24"/>
      <c r="O468"/>
      <c r="P468" s="27" t="s">
        <v>672</v>
      </c>
      <c r="Q468" s="19"/>
    </row>
    <row r="469" spans="1:17" s="18" customFormat="1" x14ac:dyDescent="0.2">
      <c r="A469" s="27">
        <v>468</v>
      </c>
      <c r="B469" s="27" t="s">
        <v>707</v>
      </c>
      <c r="C469" s="27" t="s">
        <v>708</v>
      </c>
      <c r="D469" s="27">
        <v>1979</v>
      </c>
      <c r="E469" s="27" t="s">
        <v>714</v>
      </c>
      <c r="F469" s="19">
        <v>86.861400000000003</v>
      </c>
      <c r="G469" s="19">
        <v>27.857199999999999</v>
      </c>
      <c r="H469" s="24">
        <v>25.2</v>
      </c>
      <c r="I469" s="24"/>
      <c r="J469" s="24">
        <v>1</v>
      </c>
      <c r="K469" s="24"/>
      <c r="L469" s="24">
        <v>3</v>
      </c>
      <c r="M469" s="24">
        <v>0.75</v>
      </c>
      <c r="O469"/>
      <c r="P469" s="27" t="s">
        <v>557</v>
      </c>
      <c r="Q469" s="19"/>
    </row>
    <row r="470" spans="1:17" s="18" customFormat="1" x14ac:dyDescent="0.2">
      <c r="A470" s="27">
        <v>469</v>
      </c>
      <c r="B470" s="27" t="s">
        <v>709</v>
      </c>
      <c r="C470" s="27" t="s">
        <v>710</v>
      </c>
      <c r="D470" s="33">
        <v>40087</v>
      </c>
      <c r="E470" s="27" t="s">
        <v>714</v>
      </c>
      <c r="F470" s="19">
        <v>76.762799999999999</v>
      </c>
      <c r="G470" s="19">
        <v>33.147799999999997</v>
      </c>
      <c r="H470" s="24">
        <v>18</v>
      </c>
      <c r="I470" s="24"/>
      <c r="J470" s="24">
        <v>1.87</v>
      </c>
      <c r="K470" s="24">
        <v>45</v>
      </c>
      <c r="L470" s="24">
        <v>1.2</v>
      </c>
      <c r="M470" s="24">
        <v>1.19</v>
      </c>
      <c r="O470"/>
      <c r="P470" s="27" t="s">
        <v>711</v>
      </c>
      <c r="Q470" s="19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5AF4-3D6F-4E1D-841F-D1340A8FC426}">
  <dimension ref="A1:O65"/>
  <sheetViews>
    <sheetView workbookViewId="0">
      <selection activeCell="I27" sqref="I27"/>
    </sheetView>
  </sheetViews>
  <sheetFormatPr defaultRowHeight="14.25" x14ac:dyDescent="0.2"/>
  <cols>
    <col min="2" max="2" width="22.125" customWidth="1"/>
    <col min="3" max="3" width="30.25" customWidth="1"/>
    <col min="4" max="4" width="18.75" customWidth="1"/>
    <col min="5" max="5" width="20.625" customWidth="1"/>
    <col min="6" max="6" width="13.375" customWidth="1"/>
    <col min="7" max="7" width="11.375" customWidth="1"/>
    <col min="8" max="8" width="14.25" customWidth="1"/>
    <col min="9" max="9" width="15.75" customWidth="1"/>
    <col min="10" max="10" width="13.375" customWidth="1"/>
    <col min="11" max="11" width="13.25" customWidth="1"/>
    <col min="12" max="12" width="20.375" customWidth="1"/>
    <col min="13" max="13" width="16.625" customWidth="1"/>
    <col min="14" max="14" width="22.5" customWidth="1"/>
    <col min="15" max="15" width="40.125" customWidth="1"/>
  </cols>
  <sheetData>
    <row r="1" spans="1:15" ht="16.5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t="s">
        <v>7</v>
      </c>
      <c r="I1" s="2" t="s">
        <v>713</v>
      </c>
      <c r="J1" s="2" t="s">
        <v>8</v>
      </c>
      <c r="K1" s="3" t="s">
        <v>9</v>
      </c>
      <c r="L1" s="3" t="s">
        <v>10</v>
      </c>
      <c r="M1" s="3" t="s">
        <v>11</v>
      </c>
      <c r="N1" s="29" t="s">
        <v>951</v>
      </c>
      <c r="O1" t="s">
        <v>12</v>
      </c>
    </row>
    <row r="2" spans="1:15" x14ac:dyDescent="0.2">
      <c r="A2">
        <v>1</v>
      </c>
      <c r="B2" t="s">
        <v>157</v>
      </c>
      <c r="C2" t="s">
        <v>179</v>
      </c>
      <c r="D2" s="46">
        <v>35654</v>
      </c>
      <c r="E2" t="s">
        <v>864</v>
      </c>
      <c r="F2">
        <v>-124.51690000000001</v>
      </c>
      <c r="G2">
        <v>51.252800000000001</v>
      </c>
      <c r="J2">
        <v>2.5</v>
      </c>
      <c r="K2" s="3"/>
      <c r="L2" s="3"/>
      <c r="M2" s="3"/>
      <c r="N2" s="3" t="s">
        <v>958</v>
      </c>
      <c r="O2" s="3" t="s">
        <v>876</v>
      </c>
    </row>
    <row r="3" spans="1:15" x14ac:dyDescent="0.2">
      <c r="A3">
        <v>2</v>
      </c>
      <c r="B3" t="s">
        <v>157</v>
      </c>
      <c r="C3" t="s">
        <v>181</v>
      </c>
      <c r="D3" s="46">
        <v>30516</v>
      </c>
      <c r="E3" t="s">
        <v>864</v>
      </c>
      <c r="F3">
        <v>-124.3997</v>
      </c>
      <c r="G3">
        <v>51.202800000000003</v>
      </c>
      <c r="J3">
        <v>1.5</v>
      </c>
      <c r="K3" s="3"/>
      <c r="L3" s="3"/>
      <c r="M3" s="3"/>
      <c r="N3" s="3" t="s">
        <v>958</v>
      </c>
      <c r="O3" s="3" t="s">
        <v>876</v>
      </c>
    </row>
    <row r="4" spans="1:15" x14ac:dyDescent="0.2">
      <c r="A4">
        <v>3</v>
      </c>
      <c r="B4" t="s">
        <v>157</v>
      </c>
      <c r="C4" t="s">
        <v>182</v>
      </c>
      <c r="D4" s="46">
        <v>24387</v>
      </c>
      <c r="E4" t="s">
        <v>864</v>
      </c>
      <c r="F4">
        <v>-121.6906</v>
      </c>
      <c r="G4">
        <v>44.08</v>
      </c>
      <c r="K4" s="3"/>
      <c r="L4" s="3"/>
      <c r="M4" s="3"/>
      <c r="N4" s="3" t="s">
        <v>958</v>
      </c>
      <c r="O4" s="3" t="s">
        <v>875</v>
      </c>
    </row>
    <row r="5" spans="1:15" x14ac:dyDescent="0.2">
      <c r="A5">
        <v>4</v>
      </c>
      <c r="B5" t="s">
        <v>157</v>
      </c>
      <c r="C5" t="s">
        <v>351</v>
      </c>
      <c r="D5" s="46" t="s">
        <v>408</v>
      </c>
      <c r="E5" t="s">
        <v>865</v>
      </c>
      <c r="F5">
        <v>-117.3939</v>
      </c>
      <c r="G5">
        <v>51.210799999999999</v>
      </c>
      <c r="K5" s="3"/>
      <c r="L5" s="3"/>
      <c r="M5" s="3"/>
      <c r="N5" s="3" t="s">
        <v>958</v>
      </c>
      <c r="O5" s="3" t="s">
        <v>874</v>
      </c>
    </row>
    <row r="6" spans="1:15" ht="15.75" customHeight="1" x14ac:dyDescent="0.2">
      <c r="A6">
        <v>5</v>
      </c>
      <c r="B6" t="s">
        <v>157</v>
      </c>
      <c r="C6" t="s">
        <v>158</v>
      </c>
      <c r="D6" s="46" t="s">
        <v>159</v>
      </c>
      <c r="E6" t="s">
        <v>864</v>
      </c>
      <c r="F6">
        <v>-117.6747</v>
      </c>
      <c r="G6">
        <v>51.131100000000004</v>
      </c>
      <c r="K6" s="3"/>
      <c r="L6" s="3"/>
      <c r="M6" s="3"/>
      <c r="N6" s="3" t="s">
        <v>958</v>
      </c>
      <c r="O6" s="3" t="s">
        <v>874</v>
      </c>
    </row>
    <row r="7" spans="1:15" ht="15.75" customHeight="1" x14ac:dyDescent="0.2">
      <c r="A7">
        <v>6</v>
      </c>
      <c r="B7" t="s">
        <v>157</v>
      </c>
      <c r="C7" t="s">
        <v>161</v>
      </c>
      <c r="D7" s="46">
        <v>41130</v>
      </c>
      <c r="E7" t="s">
        <v>864</v>
      </c>
      <c r="F7">
        <v>-118.0475</v>
      </c>
      <c r="G7">
        <v>52.678600000000003</v>
      </c>
      <c r="J7">
        <v>0.7</v>
      </c>
      <c r="K7" s="3"/>
      <c r="L7" s="3"/>
      <c r="M7" s="3"/>
      <c r="N7" s="3" t="s">
        <v>958</v>
      </c>
      <c r="O7" s="3" t="s">
        <v>162</v>
      </c>
    </row>
    <row r="8" spans="1:15" x14ac:dyDescent="0.2">
      <c r="A8">
        <v>7</v>
      </c>
      <c r="B8" t="s">
        <v>184</v>
      </c>
      <c r="C8" t="s">
        <v>211</v>
      </c>
      <c r="D8" s="46">
        <v>40279</v>
      </c>
      <c r="E8" t="s">
        <v>865</v>
      </c>
      <c r="F8">
        <v>-77.549700000000001</v>
      </c>
      <c r="G8">
        <v>-9.2125000000000004</v>
      </c>
      <c r="J8" s="1" t="s">
        <v>370</v>
      </c>
      <c r="K8" s="3"/>
      <c r="L8" s="3"/>
      <c r="M8" s="3"/>
      <c r="N8" s="3" t="s">
        <v>958</v>
      </c>
      <c r="O8" t="s">
        <v>877</v>
      </c>
    </row>
    <row r="9" spans="1:15" x14ac:dyDescent="0.2">
      <c r="A9">
        <v>8</v>
      </c>
      <c r="B9" t="s">
        <v>184</v>
      </c>
      <c r="C9" t="s">
        <v>211</v>
      </c>
      <c r="D9" s="1">
        <v>1991</v>
      </c>
      <c r="E9" t="s">
        <v>864</v>
      </c>
      <c r="F9">
        <v>-77.549700000000001</v>
      </c>
      <c r="G9">
        <v>-9.2125000000000004</v>
      </c>
      <c r="K9" s="3"/>
      <c r="L9" s="3"/>
      <c r="M9" s="3"/>
      <c r="N9" s="3" t="s">
        <v>958</v>
      </c>
      <c r="O9" t="s">
        <v>873</v>
      </c>
    </row>
    <row r="10" spans="1:15" x14ac:dyDescent="0.2">
      <c r="A10">
        <v>9</v>
      </c>
      <c r="B10" t="s">
        <v>184</v>
      </c>
      <c r="C10" t="s">
        <v>213</v>
      </c>
      <c r="D10" s="46">
        <v>15323</v>
      </c>
      <c r="E10" t="s">
        <v>864</v>
      </c>
      <c r="F10">
        <v>-77.372500000000002</v>
      </c>
      <c r="G10">
        <v>-9.3825000000000003</v>
      </c>
      <c r="K10" s="3"/>
      <c r="L10" s="3"/>
      <c r="M10" s="3"/>
      <c r="N10" s="3" t="s">
        <v>958</v>
      </c>
      <c r="O10" t="s">
        <v>214</v>
      </c>
    </row>
    <row r="11" spans="1:15" x14ac:dyDescent="0.2">
      <c r="A11">
        <v>10</v>
      </c>
      <c r="B11" t="s">
        <v>184</v>
      </c>
      <c r="C11" t="s">
        <v>372</v>
      </c>
      <c r="D11" s="46">
        <v>26010</v>
      </c>
      <c r="E11" t="s">
        <v>865</v>
      </c>
      <c r="F11">
        <v>-76.421099999999996</v>
      </c>
      <c r="G11">
        <v>-11.378299999999999</v>
      </c>
      <c r="K11" s="3"/>
      <c r="L11" s="3"/>
      <c r="M11" s="3"/>
      <c r="N11" s="3" t="s">
        <v>958</v>
      </c>
      <c r="O11" t="s">
        <v>872</v>
      </c>
    </row>
    <row r="12" spans="1:15" x14ac:dyDescent="0.2">
      <c r="A12">
        <v>11</v>
      </c>
      <c r="B12" t="s">
        <v>184</v>
      </c>
      <c r="C12" t="s">
        <v>215</v>
      </c>
      <c r="D12" s="46">
        <v>18556</v>
      </c>
      <c r="E12" t="s">
        <v>864</v>
      </c>
      <c r="F12">
        <v>-77.667500000000004</v>
      </c>
      <c r="G12">
        <v>-8.8652999999999995</v>
      </c>
      <c r="K12" s="3"/>
      <c r="L12" s="3"/>
      <c r="M12" s="3"/>
      <c r="N12" s="3" t="s">
        <v>958</v>
      </c>
      <c r="O12" t="s">
        <v>866</v>
      </c>
    </row>
    <row r="13" spans="1:15" x14ac:dyDescent="0.2">
      <c r="A13">
        <v>12</v>
      </c>
      <c r="B13" t="s">
        <v>184</v>
      </c>
      <c r="C13" t="s">
        <v>216</v>
      </c>
      <c r="D13" s="1">
        <v>1969</v>
      </c>
      <c r="E13" t="s">
        <v>864</v>
      </c>
      <c r="F13">
        <v>-75.055800000000005</v>
      </c>
      <c r="G13">
        <v>-11.9156</v>
      </c>
      <c r="K13" s="3"/>
      <c r="L13" s="3"/>
      <c r="M13" s="3"/>
      <c r="N13" s="3" t="s">
        <v>958</v>
      </c>
      <c r="O13" t="s">
        <v>871</v>
      </c>
    </row>
    <row r="14" spans="1:15" x14ac:dyDescent="0.2">
      <c r="A14">
        <v>13</v>
      </c>
      <c r="B14" t="s">
        <v>184</v>
      </c>
      <c r="C14" t="s">
        <v>218</v>
      </c>
      <c r="D14" s="46">
        <v>35258</v>
      </c>
      <c r="E14" t="s">
        <v>864</v>
      </c>
      <c r="F14">
        <v>-72.534199999999998</v>
      </c>
      <c r="G14">
        <v>-13.33</v>
      </c>
      <c r="K14" s="3"/>
      <c r="L14" s="3"/>
      <c r="M14" s="3"/>
      <c r="N14" s="3" t="s">
        <v>958</v>
      </c>
      <c r="O14" t="s">
        <v>867</v>
      </c>
    </row>
    <row r="15" spans="1:15" x14ac:dyDescent="0.2">
      <c r="A15">
        <v>14</v>
      </c>
      <c r="B15" t="s">
        <v>184</v>
      </c>
      <c r="C15" t="s">
        <v>218</v>
      </c>
      <c r="D15" s="46">
        <v>36121</v>
      </c>
      <c r="E15" t="s">
        <v>864</v>
      </c>
      <c r="F15">
        <v>-72.534199999999998</v>
      </c>
      <c r="G15">
        <v>-13.33</v>
      </c>
      <c r="K15" s="3"/>
      <c r="L15" s="3"/>
      <c r="M15" s="3"/>
      <c r="N15" s="3" t="s">
        <v>958</v>
      </c>
      <c r="O15" t="s">
        <v>867</v>
      </c>
    </row>
    <row r="16" spans="1:15" x14ac:dyDescent="0.2">
      <c r="A16">
        <v>15</v>
      </c>
      <c r="B16" t="s">
        <v>184</v>
      </c>
      <c r="C16" t="s">
        <v>218</v>
      </c>
      <c r="D16" s="1">
        <v>2015</v>
      </c>
      <c r="E16" t="s">
        <v>864</v>
      </c>
      <c r="F16">
        <v>-72.534199999999998</v>
      </c>
      <c r="G16">
        <v>-13.33</v>
      </c>
      <c r="K16" s="3"/>
      <c r="L16" s="3"/>
      <c r="M16" s="3"/>
      <c r="N16" s="3" t="s">
        <v>958</v>
      </c>
      <c r="O16" s="3" t="s">
        <v>95</v>
      </c>
    </row>
    <row r="17" spans="1:15" x14ac:dyDescent="0.2">
      <c r="A17">
        <v>16</v>
      </c>
      <c r="B17" t="s">
        <v>184</v>
      </c>
      <c r="C17" t="s">
        <v>220</v>
      </c>
      <c r="D17" s="46">
        <v>40468</v>
      </c>
      <c r="E17" t="s">
        <v>864</v>
      </c>
      <c r="F17">
        <v>-72.071899999999999</v>
      </c>
      <c r="G17">
        <v>-13.2111</v>
      </c>
      <c r="K17" s="3"/>
      <c r="L17" s="3"/>
      <c r="M17" s="3"/>
      <c r="N17" s="3" t="s">
        <v>958</v>
      </c>
      <c r="O17" t="s">
        <v>868</v>
      </c>
    </row>
    <row r="18" spans="1:15" x14ac:dyDescent="0.2">
      <c r="A18">
        <v>17</v>
      </c>
      <c r="B18" t="s">
        <v>184</v>
      </c>
      <c r="C18" t="s">
        <v>374</v>
      </c>
      <c r="D18" s="1" t="s">
        <v>375</v>
      </c>
      <c r="E18" t="s">
        <v>865</v>
      </c>
      <c r="F18">
        <v>-77.553600000000003</v>
      </c>
      <c r="G18">
        <v>-9.0824999999999996</v>
      </c>
      <c r="K18" s="3"/>
      <c r="L18" s="3"/>
      <c r="M18" s="3"/>
      <c r="N18" s="3" t="s">
        <v>958</v>
      </c>
      <c r="O18" t="s">
        <v>187</v>
      </c>
    </row>
    <row r="19" spans="1:15" x14ac:dyDescent="0.2">
      <c r="A19">
        <v>18</v>
      </c>
      <c r="B19" t="s">
        <v>184</v>
      </c>
      <c r="C19" t="s">
        <v>376</v>
      </c>
      <c r="D19" s="46">
        <v>24095</v>
      </c>
      <c r="E19" t="s">
        <v>865</v>
      </c>
      <c r="F19">
        <v>-77.297200000000004</v>
      </c>
      <c r="G19">
        <v>-9.5</v>
      </c>
      <c r="K19" s="3"/>
      <c r="L19" s="3"/>
      <c r="M19" s="3"/>
      <c r="N19" s="3" t="s">
        <v>958</v>
      </c>
      <c r="O19" t="s">
        <v>187</v>
      </c>
    </row>
    <row r="20" spans="1:15" x14ac:dyDescent="0.2">
      <c r="A20">
        <v>19</v>
      </c>
      <c r="B20" t="s">
        <v>184</v>
      </c>
      <c r="C20" t="s">
        <v>195</v>
      </c>
      <c r="D20" s="46">
        <v>15086</v>
      </c>
      <c r="E20" t="s">
        <v>864</v>
      </c>
      <c r="F20">
        <v>-76.902799999999999</v>
      </c>
      <c r="G20">
        <v>-10.315</v>
      </c>
      <c r="K20" s="3"/>
      <c r="L20" s="3"/>
      <c r="M20" s="3"/>
      <c r="N20" s="3" t="s">
        <v>958</v>
      </c>
      <c r="O20" t="s">
        <v>187</v>
      </c>
    </row>
    <row r="21" spans="1:15" x14ac:dyDescent="0.2">
      <c r="A21">
        <v>20</v>
      </c>
      <c r="B21" t="s">
        <v>184</v>
      </c>
      <c r="C21" t="s">
        <v>377</v>
      </c>
      <c r="D21" s="46" t="s">
        <v>378</v>
      </c>
      <c r="E21" t="s">
        <v>865</v>
      </c>
      <c r="F21">
        <v>-73.101399999999998</v>
      </c>
      <c r="G21">
        <v>-13.2378</v>
      </c>
      <c r="K21" s="3"/>
      <c r="L21" s="3"/>
      <c r="M21" s="3"/>
      <c r="N21" s="3" t="s">
        <v>958</v>
      </c>
      <c r="O21" t="s">
        <v>187</v>
      </c>
    </row>
    <row r="22" spans="1:15" x14ac:dyDescent="0.2">
      <c r="A22">
        <v>21</v>
      </c>
      <c r="B22" t="s">
        <v>184</v>
      </c>
      <c r="C22" t="s">
        <v>379</v>
      </c>
      <c r="D22" s="46" t="s">
        <v>380</v>
      </c>
      <c r="E22" t="s">
        <v>865</v>
      </c>
      <c r="F22">
        <v>-73.052800000000005</v>
      </c>
      <c r="G22">
        <v>-13.210800000000001</v>
      </c>
      <c r="K22" s="3"/>
      <c r="L22" s="3"/>
      <c r="M22" s="3"/>
      <c r="N22" s="3" t="s">
        <v>958</v>
      </c>
      <c r="O22" t="s">
        <v>187</v>
      </c>
    </row>
    <row r="23" spans="1:15" x14ac:dyDescent="0.2">
      <c r="A23">
        <v>22</v>
      </c>
      <c r="B23" t="s">
        <v>184</v>
      </c>
      <c r="C23" t="s">
        <v>381</v>
      </c>
      <c r="D23" s="46" t="s">
        <v>382</v>
      </c>
      <c r="E23" t="s">
        <v>865</v>
      </c>
      <c r="F23">
        <v>-72.839399999999998</v>
      </c>
      <c r="G23">
        <v>-13.208299999999999</v>
      </c>
      <c r="K23" s="3"/>
      <c r="L23" s="3"/>
      <c r="M23" s="3"/>
      <c r="N23" s="3" t="s">
        <v>958</v>
      </c>
      <c r="O23" t="s">
        <v>187</v>
      </c>
    </row>
    <row r="24" spans="1:15" x14ac:dyDescent="0.2">
      <c r="A24">
        <v>23</v>
      </c>
      <c r="B24" t="s">
        <v>184</v>
      </c>
      <c r="C24" t="s">
        <v>383</v>
      </c>
      <c r="D24" s="46" t="s">
        <v>410</v>
      </c>
      <c r="E24" t="s">
        <v>865</v>
      </c>
      <c r="F24">
        <v>-72.778099999999995</v>
      </c>
      <c r="G24">
        <v>-13.2636</v>
      </c>
      <c r="K24" s="3"/>
      <c r="L24" s="3"/>
      <c r="M24" s="3"/>
      <c r="N24" s="3" t="s">
        <v>958</v>
      </c>
      <c r="O24" t="s">
        <v>187</v>
      </c>
    </row>
    <row r="25" spans="1:15" x14ac:dyDescent="0.2">
      <c r="A25">
        <v>24</v>
      </c>
      <c r="B25" t="s">
        <v>184</v>
      </c>
      <c r="C25" t="s">
        <v>384</v>
      </c>
      <c r="D25" s="46" t="s">
        <v>411</v>
      </c>
      <c r="E25" t="s">
        <v>865</v>
      </c>
      <c r="F25">
        <v>-72.581400000000002</v>
      </c>
      <c r="G25">
        <v>-13.321899999999999</v>
      </c>
      <c r="K25" s="3"/>
      <c r="L25" s="3"/>
      <c r="M25" s="3"/>
      <c r="N25" s="3" t="s">
        <v>958</v>
      </c>
      <c r="O25" t="s">
        <v>187</v>
      </c>
    </row>
    <row r="26" spans="1:15" x14ac:dyDescent="0.2">
      <c r="A26">
        <v>25</v>
      </c>
      <c r="B26" t="s">
        <v>184</v>
      </c>
      <c r="C26" t="s">
        <v>385</v>
      </c>
      <c r="D26" s="46">
        <v>43884</v>
      </c>
      <c r="E26" t="s">
        <v>865</v>
      </c>
      <c r="F26">
        <v>-72.5642</v>
      </c>
      <c r="G26">
        <v>-13.3375</v>
      </c>
      <c r="K26" s="3"/>
      <c r="L26" s="3"/>
      <c r="M26" s="3"/>
      <c r="N26" s="3" t="s">
        <v>958</v>
      </c>
      <c r="O26" t="s">
        <v>878</v>
      </c>
    </row>
    <row r="27" spans="1:15" x14ac:dyDescent="0.2">
      <c r="A27">
        <v>26</v>
      </c>
      <c r="B27" t="s">
        <v>184</v>
      </c>
      <c r="C27" t="s">
        <v>185</v>
      </c>
      <c r="D27" s="46" t="s">
        <v>186</v>
      </c>
      <c r="E27" t="s">
        <v>864</v>
      </c>
      <c r="F27">
        <v>-71.976900000000001</v>
      </c>
      <c r="G27">
        <v>-13.2181</v>
      </c>
      <c r="K27" s="3"/>
      <c r="L27" s="3"/>
      <c r="M27" s="3"/>
      <c r="N27" s="3" t="s">
        <v>958</v>
      </c>
      <c r="O27" t="s">
        <v>187</v>
      </c>
    </row>
    <row r="28" spans="1:15" x14ac:dyDescent="0.2">
      <c r="A28">
        <v>27</v>
      </c>
      <c r="B28" t="s">
        <v>188</v>
      </c>
      <c r="C28" t="s">
        <v>189</v>
      </c>
      <c r="D28" s="46">
        <v>40120</v>
      </c>
      <c r="E28" t="s">
        <v>864</v>
      </c>
      <c r="F28">
        <v>-69.1631</v>
      </c>
      <c r="G28">
        <v>-14.679399999999999</v>
      </c>
      <c r="K28" s="3"/>
      <c r="L28" s="3"/>
      <c r="M28" s="3"/>
      <c r="N28" s="3" t="s">
        <v>958</v>
      </c>
      <c r="O28" t="s">
        <v>870</v>
      </c>
    </row>
    <row r="29" spans="1:15" x14ac:dyDescent="0.2">
      <c r="A29">
        <v>28</v>
      </c>
      <c r="B29" t="s">
        <v>188</v>
      </c>
      <c r="C29" t="s">
        <v>358</v>
      </c>
      <c r="D29" s="46" t="s">
        <v>409</v>
      </c>
      <c r="E29" t="s">
        <v>865</v>
      </c>
      <c r="F29">
        <v>-69.066100000000006</v>
      </c>
      <c r="G29">
        <v>-15.005800000000001</v>
      </c>
      <c r="K29" s="3"/>
      <c r="L29" s="3"/>
      <c r="M29" s="3"/>
      <c r="N29" s="3" t="s">
        <v>958</v>
      </c>
      <c r="O29" t="s">
        <v>187</v>
      </c>
    </row>
    <row r="30" spans="1:15" x14ac:dyDescent="0.2">
      <c r="A30">
        <v>29</v>
      </c>
      <c r="B30" t="s">
        <v>188</v>
      </c>
      <c r="C30" t="s">
        <v>191</v>
      </c>
      <c r="D30" s="46" t="s">
        <v>192</v>
      </c>
      <c r="E30" t="s">
        <v>864</v>
      </c>
      <c r="F30">
        <v>-68.3917</v>
      </c>
      <c r="G30">
        <v>-15.9161</v>
      </c>
      <c r="K30" s="3"/>
      <c r="L30" s="3"/>
      <c r="M30" s="3"/>
      <c r="N30" s="3" t="s">
        <v>958</v>
      </c>
      <c r="O30" t="s">
        <v>187</v>
      </c>
    </row>
    <row r="31" spans="1:15" x14ac:dyDescent="0.2">
      <c r="A31">
        <v>30</v>
      </c>
      <c r="B31" t="s">
        <v>188</v>
      </c>
      <c r="C31" t="s">
        <v>193</v>
      </c>
      <c r="D31" s="46" t="s">
        <v>194</v>
      </c>
      <c r="E31" t="s">
        <v>864</v>
      </c>
      <c r="F31">
        <v>-68.387200000000007</v>
      </c>
      <c r="G31">
        <v>-15.935600000000001</v>
      </c>
      <c r="K31" s="3"/>
      <c r="L31" s="3"/>
      <c r="M31" s="3"/>
      <c r="N31" s="3" t="s">
        <v>958</v>
      </c>
      <c r="O31" t="s">
        <v>187</v>
      </c>
    </row>
    <row r="32" spans="1:15" x14ac:dyDescent="0.2">
      <c r="A32">
        <v>31</v>
      </c>
      <c r="B32" t="s">
        <v>196</v>
      </c>
      <c r="C32" t="s">
        <v>357</v>
      </c>
      <c r="D32" s="46">
        <v>28226</v>
      </c>
      <c r="E32" t="s">
        <v>865</v>
      </c>
      <c r="F32">
        <v>-72.9756</v>
      </c>
      <c r="G32">
        <v>-46.432200000000002</v>
      </c>
      <c r="K32" s="3"/>
      <c r="L32" s="3"/>
      <c r="M32" s="3"/>
      <c r="N32" s="3" t="s">
        <v>958</v>
      </c>
      <c r="O32" t="s">
        <v>879</v>
      </c>
    </row>
    <row r="33" spans="1:15" x14ac:dyDescent="0.2">
      <c r="A33">
        <v>32</v>
      </c>
      <c r="B33" t="s">
        <v>196</v>
      </c>
      <c r="C33" t="s">
        <v>197</v>
      </c>
      <c r="D33" s="46" t="s">
        <v>198</v>
      </c>
      <c r="E33" t="s">
        <v>864</v>
      </c>
      <c r="F33">
        <v>-72.396699999999996</v>
      </c>
      <c r="G33">
        <v>-44.430799999999998</v>
      </c>
      <c r="K33" s="3"/>
      <c r="L33" s="3"/>
      <c r="M33" s="3"/>
      <c r="N33" s="3" t="s">
        <v>958</v>
      </c>
      <c r="O33" t="s">
        <v>880</v>
      </c>
    </row>
    <row r="34" spans="1:15" x14ac:dyDescent="0.2">
      <c r="A34">
        <v>33</v>
      </c>
      <c r="B34" t="s">
        <v>196</v>
      </c>
      <c r="C34" t="s">
        <v>200</v>
      </c>
      <c r="D34" s="46" t="s">
        <v>201</v>
      </c>
      <c r="E34" t="s">
        <v>864</v>
      </c>
      <c r="F34">
        <v>-73.424199999999999</v>
      </c>
      <c r="G34">
        <v>-47.5075</v>
      </c>
      <c r="K34" s="3"/>
      <c r="L34" s="3"/>
      <c r="M34" s="3"/>
      <c r="N34" s="3" t="s">
        <v>958</v>
      </c>
      <c r="O34" t="s">
        <v>880</v>
      </c>
    </row>
    <row r="35" spans="1:15" x14ac:dyDescent="0.2">
      <c r="A35">
        <v>34</v>
      </c>
      <c r="B35" t="s">
        <v>196</v>
      </c>
      <c r="C35" t="s">
        <v>202</v>
      </c>
      <c r="D35" s="46" t="s">
        <v>203</v>
      </c>
      <c r="E35" t="s">
        <v>864</v>
      </c>
      <c r="F35">
        <v>-73.887200000000007</v>
      </c>
      <c r="G35">
        <v>-49.806100000000001</v>
      </c>
      <c r="K35" s="3"/>
      <c r="L35" s="3"/>
      <c r="M35" s="3"/>
      <c r="N35" s="3" t="s">
        <v>958</v>
      </c>
      <c r="O35" t="s">
        <v>880</v>
      </c>
    </row>
    <row r="36" spans="1:15" x14ac:dyDescent="0.2">
      <c r="A36">
        <v>35</v>
      </c>
      <c r="B36" t="s">
        <v>196</v>
      </c>
      <c r="C36" t="s">
        <v>204</v>
      </c>
      <c r="D36" s="48">
        <v>1986</v>
      </c>
      <c r="E36" t="s">
        <v>864</v>
      </c>
      <c r="F36">
        <v>-72.974199999999996</v>
      </c>
      <c r="G36">
        <v>-50.949399999999997</v>
      </c>
      <c r="K36" s="3"/>
      <c r="L36" s="3"/>
      <c r="M36" s="3"/>
      <c r="N36" s="3" t="s">
        <v>958</v>
      </c>
      <c r="O36" t="s">
        <v>880</v>
      </c>
    </row>
    <row r="37" spans="1:15" x14ac:dyDescent="0.2">
      <c r="A37">
        <v>36</v>
      </c>
      <c r="B37" t="s">
        <v>206</v>
      </c>
      <c r="C37" t="s">
        <v>207</v>
      </c>
      <c r="D37" s="46" t="s">
        <v>208</v>
      </c>
      <c r="E37" t="s">
        <v>864</v>
      </c>
      <c r="F37">
        <v>-72.003100000000003</v>
      </c>
      <c r="G37">
        <v>-42.4161</v>
      </c>
      <c r="K37" s="3"/>
      <c r="L37" s="3"/>
      <c r="M37" s="3"/>
      <c r="N37" s="3" t="s">
        <v>958</v>
      </c>
      <c r="O37" t="s">
        <v>880</v>
      </c>
    </row>
    <row r="38" spans="1:15" x14ac:dyDescent="0.2">
      <c r="A38">
        <v>37</v>
      </c>
      <c r="B38" t="s">
        <v>87</v>
      </c>
      <c r="C38" t="s">
        <v>88</v>
      </c>
      <c r="D38" s="46">
        <v>14802</v>
      </c>
      <c r="E38" t="s">
        <v>864</v>
      </c>
      <c r="F38">
        <v>88.913300000000007</v>
      </c>
      <c r="G38">
        <v>27.8489</v>
      </c>
      <c r="K38" s="3"/>
      <c r="L38" s="3"/>
      <c r="M38" s="3"/>
      <c r="N38" s="3" t="s">
        <v>958</v>
      </c>
      <c r="O38" t="s">
        <v>89</v>
      </c>
    </row>
    <row r="39" spans="1:15" x14ac:dyDescent="0.2">
      <c r="A39">
        <v>38</v>
      </c>
      <c r="B39" t="s">
        <v>87</v>
      </c>
      <c r="C39" t="s">
        <v>90</v>
      </c>
      <c r="D39" s="46">
        <v>29778</v>
      </c>
      <c r="E39" t="s">
        <v>864</v>
      </c>
      <c r="F39">
        <v>86.080600000000004</v>
      </c>
      <c r="G39">
        <v>28.064699999999998</v>
      </c>
      <c r="K39" s="3"/>
      <c r="L39" s="3"/>
      <c r="M39" s="3"/>
      <c r="N39" s="3" t="s">
        <v>958</v>
      </c>
      <c r="O39" t="s">
        <v>89</v>
      </c>
    </row>
    <row r="40" spans="1:15" x14ac:dyDescent="0.2">
      <c r="A40">
        <v>39</v>
      </c>
      <c r="B40" t="s">
        <v>87</v>
      </c>
      <c r="C40" t="s">
        <v>91</v>
      </c>
      <c r="D40" s="46">
        <v>23614</v>
      </c>
      <c r="E40" t="s">
        <v>864</v>
      </c>
      <c r="F40">
        <v>85.355800000000002</v>
      </c>
      <c r="G40">
        <v>28.615300000000001</v>
      </c>
      <c r="K40" s="3"/>
      <c r="L40" s="3"/>
      <c r="M40" s="3"/>
      <c r="N40" s="3" t="s">
        <v>958</v>
      </c>
      <c r="O40" t="s">
        <v>89</v>
      </c>
    </row>
    <row r="41" spans="1:15" x14ac:dyDescent="0.2">
      <c r="A41">
        <v>40</v>
      </c>
      <c r="B41" t="s">
        <v>87</v>
      </c>
      <c r="C41" t="s">
        <v>92</v>
      </c>
      <c r="D41" s="46">
        <v>36744</v>
      </c>
      <c r="E41" t="s">
        <v>864</v>
      </c>
      <c r="F41">
        <v>89.750299999999996</v>
      </c>
      <c r="G41">
        <v>28.202500000000001</v>
      </c>
      <c r="K41" s="3"/>
      <c r="L41" s="3"/>
      <c r="M41" s="3"/>
      <c r="N41" s="3" t="s">
        <v>958</v>
      </c>
      <c r="O41" t="s">
        <v>89</v>
      </c>
    </row>
    <row r="42" spans="1:15" x14ac:dyDescent="0.2">
      <c r="A42">
        <v>41</v>
      </c>
      <c r="B42" t="s">
        <v>87</v>
      </c>
      <c r="C42" t="s">
        <v>289</v>
      </c>
      <c r="D42" s="46">
        <v>42556</v>
      </c>
      <c r="E42" t="s">
        <v>865</v>
      </c>
      <c r="F42">
        <v>86.068600000000004</v>
      </c>
      <c r="G42">
        <v>28.0794</v>
      </c>
      <c r="K42" s="3"/>
      <c r="L42" s="3"/>
      <c r="M42" s="3"/>
      <c r="N42" s="3" t="s">
        <v>958</v>
      </c>
      <c r="O42" t="s">
        <v>98</v>
      </c>
    </row>
    <row r="43" spans="1:15" x14ac:dyDescent="0.2">
      <c r="A43">
        <v>42</v>
      </c>
      <c r="B43" t="s">
        <v>87</v>
      </c>
      <c r="C43" t="s">
        <v>96</v>
      </c>
      <c r="D43" s="46" t="s">
        <v>97</v>
      </c>
      <c r="E43" t="s">
        <v>864</v>
      </c>
      <c r="F43">
        <v>86.418300000000002</v>
      </c>
      <c r="G43">
        <v>27.918600000000001</v>
      </c>
      <c r="K43" s="3"/>
      <c r="L43" s="3"/>
      <c r="M43" s="3"/>
      <c r="N43" s="3" t="s">
        <v>958</v>
      </c>
      <c r="O43" t="s">
        <v>98</v>
      </c>
    </row>
    <row r="44" spans="1:15" x14ac:dyDescent="0.2">
      <c r="A44">
        <v>43</v>
      </c>
      <c r="B44" t="s">
        <v>87</v>
      </c>
      <c r="C44" t="s">
        <v>99</v>
      </c>
      <c r="D44" s="46" t="s">
        <v>100</v>
      </c>
      <c r="E44" t="s">
        <v>864</v>
      </c>
      <c r="F44">
        <v>89.315299999999993</v>
      </c>
      <c r="G44">
        <v>27.869700000000002</v>
      </c>
      <c r="K44" s="3"/>
      <c r="L44" s="3"/>
      <c r="M44" s="3"/>
      <c r="N44" s="3" t="s">
        <v>958</v>
      </c>
      <c r="O44" t="s">
        <v>101</v>
      </c>
    </row>
    <row r="45" spans="1:15" x14ac:dyDescent="0.2">
      <c r="A45">
        <v>44</v>
      </c>
      <c r="B45" t="s">
        <v>87</v>
      </c>
      <c r="C45" t="s">
        <v>102</v>
      </c>
      <c r="D45" s="46" t="s">
        <v>103</v>
      </c>
      <c r="E45" t="s">
        <v>864</v>
      </c>
      <c r="F45">
        <v>89.35</v>
      </c>
      <c r="G45">
        <v>27.877800000000001</v>
      </c>
      <c r="K45" s="3"/>
      <c r="L45" s="3"/>
      <c r="M45" s="3"/>
      <c r="N45" s="3" t="s">
        <v>958</v>
      </c>
      <c r="O45" t="s">
        <v>101</v>
      </c>
    </row>
    <row r="46" spans="1:15" x14ac:dyDescent="0.2">
      <c r="A46">
        <v>45</v>
      </c>
      <c r="B46" t="s">
        <v>87</v>
      </c>
      <c r="C46" t="s">
        <v>104</v>
      </c>
      <c r="D46" s="46" t="s">
        <v>100</v>
      </c>
      <c r="E46" t="s">
        <v>864</v>
      </c>
      <c r="F46">
        <v>90.702500000000001</v>
      </c>
      <c r="G46">
        <v>28.273099999999999</v>
      </c>
      <c r="K46" s="3"/>
      <c r="L46" s="3"/>
      <c r="M46" s="3"/>
      <c r="N46" s="3" t="s">
        <v>958</v>
      </c>
      <c r="O46" t="s">
        <v>101</v>
      </c>
    </row>
    <row r="47" spans="1:15" x14ac:dyDescent="0.2">
      <c r="A47">
        <v>46</v>
      </c>
      <c r="B47" t="s">
        <v>87</v>
      </c>
      <c r="C47" t="s">
        <v>105</v>
      </c>
      <c r="D47" s="46" t="s">
        <v>100</v>
      </c>
      <c r="E47" t="s">
        <v>864</v>
      </c>
      <c r="F47">
        <v>90.735600000000005</v>
      </c>
      <c r="G47">
        <v>28.306100000000001</v>
      </c>
      <c r="K47" s="3"/>
      <c r="L47" s="3"/>
      <c r="M47" s="3"/>
      <c r="N47" s="3" t="s">
        <v>958</v>
      </c>
      <c r="O47" t="s">
        <v>101</v>
      </c>
    </row>
    <row r="48" spans="1:15" x14ac:dyDescent="0.2">
      <c r="A48">
        <v>47</v>
      </c>
      <c r="B48" t="s">
        <v>87</v>
      </c>
      <c r="C48" t="s">
        <v>106</v>
      </c>
      <c r="D48" s="1">
        <v>2002</v>
      </c>
      <c r="E48" t="s">
        <v>864</v>
      </c>
      <c r="F48">
        <v>85.918599999999998</v>
      </c>
      <c r="G48">
        <v>28.1356</v>
      </c>
      <c r="K48" s="3"/>
      <c r="L48" s="3"/>
      <c r="M48" s="3"/>
      <c r="N48" s="3" t="s">
        <v>958</v>
      </c>
      <c r="O48" s="3" t="s">
        <v>95</v>
      </c>
    </row>
    <row r="49" spans="1:15" x14ac:dyDescent="0.2">
      <c r="A49">
        <v>48</v>
      </c>
      <c r="B49" t="s">
        <v>87</v>
      </c>
      <c r="C49" t="s">
        <v>107</v>
      </c>
      <c r="D49" s="46" t="s">
        <v>100</v>
      </c>
      <c r="E49" t="s">
        <v>864</v>
      </c>
      <c r="F49">
        <v>89.358900000000006</v>
      </c>
      <c r="G49">
        <v>27.836099999999998</v>
      </c>
      <c r="K49" s="3"/>
      <c r="L49" s="3"/>
      <c r="M49" s="3"/>
      <c r="N49" s="3" t="s">
        <v>958</v>
      </c>
      <c r="O49" t="s">
        <v>101</v>
      </c>
    </row>
    <row r="50" spans="1:15" x14ac:dyDescent="0.2">
      <c r="A50">
        <v>49</v>
      </c>
      <c r="B50" t="s">
        <v>87</v>
      </c>
      <c r="C50" t="s">
        <v>108</v>
      </c>
      <c r="D50" s="46" t="s">
        <v>100</v>
      </c>
      <c r="E50" t="s">
        <v>864</v>
      </c>
      <c r="F50">
        <v>89.890600000000006</v>
      </c>
      <c r="G50">
        <v>28.039200000000001</v>
      </c>
      <c r="K50" s="3"/>
      <c r="L50" s="3"/>
      <c r="M50" s="3"/>
      <c r="N50" s="3" t="s">
        <v>958</v>
      </c>
      <c r="O50" t="s">
        <v>101</v>
      </c>
    </row>
    <row r="51" spans="1:15" x14ac:dyDescent="0.2">
      <c r="A51">
        <v>50</v>
      </c>
      <c r="B51" t="s">
        <v>87</v>
      </c>
      <c r="C51" t="s">
        <v>109</v>
      </c>
      <c r="D51" s="46" t="s">
        <v>100</v>
      </c>
      <c r="E51" t="s">
        <v>864</v>
      </c>
      <c r="F51">
        <v>89.270600000000002</v>
      </c>
      <c r="G51">
        <v>27.797499999999999</v>
      </c>
      <c r="K51" s="3"/>
      <c r="L51" s="3"/>
      <c r="M51" s="3"/>
      <c r="N51" s="3" t="s">
        <v>958</v>
      </c>
      <c r="O51" t="s">
        <v>101</v>
      </c>
    </row>
    <row r="52" spans="1:15" x14ac:dyDescent="0.2">
      <c r="A52">
        <v>51</v>
      </c>
      <c r="B52" t="s">
        <v>87</v>
      </c>
      <c r="C52" t="s">
        <v>110</v>
      </c>
      <c r="D52" s="46" t="s">
        <v>869</v>
      </c>
      <c r="E52" t="s">
        <v>864</v>
      </c>
      <c r="F52">
        <v>90.8</v>
      </c>
      <c r="G52">
        <v>27.901399999999999</v>
      </c>
      <c r="K52" s="3"/>
      <c r="L52" s="3"/>
      <c r="M52" s="3"/>
      <c r="N52" s="3" t="s">
        <v>958</v>
      </c>
      <c r="O52" t="s">
        <v>101</v>
      </c>
    </row>
    <row r="53" spans="1:15" x14ac:dyDescent="0.2">
      <c r="A53">
        <v>52</v>
      </c>
      <c r="B53" t="s">
        <v>87</v>
      </c>
      <c r="C53" t="s">
        <v>111</v>
      </c>
      <c r="D53" s="46" t="s">
        <v>112</v>
      </c>
      <c r="E53" t="s">
        <v>864</v>
      </c>
      <c r="F53">
        <v>89.337500000000006</v>
      </c>
      <c r="G53">
        <v>27.8339</v>
      </c>
      <c r="K53" s="3"/>
      <c r="L53" s="3"/>
      <c r="M53" s="3"/>
      <c r="N53" s="3" t="s">
        <v>958</v>
      </c>
      <c r="O53" t="s">
        <v>101</v>
      </c>
    </row>
    <row r="54" spans="1:15" x14ac:dyDescent="0.2">
      <c r="A54">
        <v>53</v>
      </c>
      <c r="B54" t="s">
        <v>87</v>
      </c>
      <c r="C54" t="s">
        <v>113</v>
      </c>
      <c r="D54" s="48">
        <v>1957</v>
      </c>
      <c r="E54" t="s">
        <v>864</v>
      </c>
      <c r="F54">
        <v>89.896900000000002</v>
      </c>
      <c r="G54">
        <v>28.1111</v>
      </c>
      <c r="K54" s="3"/>
      <c r="L54" s="3"/>
      <c r="M54" s="3"/>
      <c r="N54" s="3" t="s">
        <v>958</v>
      </c>
      <c r="O54" t="s">
        <v>101</v>
      </c>
    </row>
    <row r="55" spans="1:15" x14ac:dyDescent="0.2">
      <c r="A55">
        <v>54</v>
      </c>
      <c r="B55" t="s">
        <v>87</v>
      </c>
      <c r="C55" t="s">
        <v>114</v>
      </c>
      <c r="D55" s="46">
        <v>31263</v>
      </c>
      <c r="E55" t="s">
        <v>864</v>
      </c>
      <c r="F55">
        <v>86.572500000000005</v>
      </c>
      <c r="G55">
        <v>27.869700000000002</v>
      </c>
      <c r="K55" s="3"/>
      <c r="L55" s="3"/>
      <c r="M55" s="3"/>
      <c r="N55" s="3" t="s">
        <v>958</v>
      </c>
      <c r="O55" t="s">
        <v>115</v>
      </c>
    </row>
    <row r="56" spans="1:15" x14ac:dyDescent="0.2">
      <c r="A56">
        <v>55</v>
      </c>
      <c r="B56" t="s">
        <v>87</v>
      </c>
      <c r="C56" t="s">
        <v>114</v>
      </c>
      <c r="D56" s="46">
        <v>42119</v>
      </c>
      <c r="E56" t="s">
        <v>864</v>
      </c>
      <c r="F56">
        <v>86.572500000000005</v>
      </c>
      <c r="G56">
        <v>27.869700000000002</v>
      </c>
      <c r="K56" s="3"/>
      <c r="L56" s="3"/>
      <c r="M56" s="3"/>
      <c r="N56" s="3" t="s">
        <v>958</v>
      </c>
      <c r="O56" t="s">
        <v>881</v>
      </c>
    </row>
    <row r="57" spans="1:15" x14ac:dyDescent="0.2">
      <c r="A57">
        <v>56</v>
      </c>
      <c r="B57" t="s">
        <v>87</v>
      </c>
      <c r="C57" t="s">
        <v>117</v>
      </c>
      <c r="D57" s="46">
        <v>36041</v>
      </c>
      <c r="E57" t="s">
        <v>864</v>
      </c>
      <c r="F57">
        <v>86.843900000000005</v>
      </c>
      <c r="G57">
        <v>27.753599999999999</v>
      </c>
      <c r="K57" s="3"/>
      <c r="L57" s="3"/>
      <c r="M57" s="3"/>
      <c r="N57" s="3" t="s">
        <v>958</v>
      </c>
      <c r="O57" t="s">
        <v>118</v>
      </c>
    </row>
    <row r="58" spans="1:15" x14ac:dyDescent="0.2">
      <c r="A58">
        <v>57</v>
      </c>
      <c r="B58" t="s">
        <v>87</v>
      </c>
      <c r="C58" t="s">
        <v>119</v>
      </c>
      <c r="D58" s="48">
        <v>1963</v>
      </c>
      <c r="E58" t="s">
        <v>864</v>
      </c>
      <c r="F58">
        <v>87.751400000000004</v>
      </c>
      <c r="G58">
        <v>27.822500000000002</v>
      </c>
      <c r="K58" s="3"/>
      <c r="L58" s="3"/>
      <c r="M58" s="3"/>
      <c r="N58" s="3" t="s">
        <v>958</v>
      </c>
      <c r="O58" t="s">
        <v>882</v>
      </c>
    </row>
    <row r="59" spans="1:15" x14ac:dyDescent="0.2">
      <c r="A59">
        <v>58</v>
      </c>
      <c r="B59" t="s">
        <v>87</v>
      </c>
      <c r="C59" t="s">
        <v>119</v>
      </c>
      <c r="D59" s="48">
        <v>1968</v>
      </c>
      <c r="E59" t="s">
        <v>864</v>
      </c>
      <c r="F59">
        <v>87.751400000000004</v>
      </c>
      <c r="G59">
        <v>27.822500000000002</v>
      </c>
      <c r="K59" s="3"/>
      <c r="L59" s="3"/>
      <c r="M59" s="3"/>
      <c r="N59" s="3" t="s">
        <v>958</v>
      </c>
      <c r="O59" t="s">
        <v>882</v>
      </c>
    </row>
    <row r="60" spans="1:15" x14ac:dyDescent="0.2">
      <c r="A60">
        <v>59</v>
      </c>
      <c r="B60" t="s">
        <v>87</v>
      </c>
      <c r="C60" t="s">
        <v>121</v>
      </c>
      <c r="D60" s="46" t="s">
        <v>122</v>
      </c>
      <c r="E60" t="s">
        <v>864</v>
      </c>
      <c r="F60">
        <v>88.786100000000005</v>
      </c>
      <c r="G60">
        <v>27.896899999999999</v>
      </c>
      <c r="K60" s="3"/>
      <c r="L60" s="3"/>
      <c r="M60" s="3"/>
      <c r="N60" s="3" t="s">
        <v>958</v>
      </c>
      <c r="O60" t="s">
        <v>883</v>
      </c>
    </row>
    <row r="61" spans="1:15" x14ac:dyDescent="0.2">
      <c r="A61">
        <v>60</v>
      </c>
      <c r="B61" t="s">
        <v>29</v>
      </c>
      <c r="C61" t="s">
        <v>127</v>
      </c>
      <c r="D61" s="46">
        <v>41460</v>
      </c>
      <c r="E61" t="s">
        <v>864</v>
      </c>
      <c r="F61">
        <v>93.535600000000002</v>
      </c>
      <c r="G61">
        <v>30.481400000000001</v>
      </c>
      <c r="K61" s="3"/>
      <c r="L61" s="3"/>
      <c r="M61" s="3"/>
      <c r="N61" s="3" t="s">
        <v>958</v>
      </c>
      <c r="O61" t="s">
        <v>128</v>
      </c>
    </row>
    <row r="62" spans="1:15" x14ac:dyDescent="0.2">
      <c r="A62">
        <v>61</v>
      </c>
      <c r="B62" t="s">
        <v>29</v>
      </c>
      <c r="C62" t="s">
        <v>129</v>
      </c>
      <c r="D62" s="46" t="s">
        <v>130</v>
      </c>
      <c r="E62" t="s">
        <v>864</v>
      </c>
      <c r="F62">
        <v>93.539199999999994</v>
      </c>
      <c r="G62">
        <v>29.631699999999999</v>
      </c>
      <c r="K62" s="3"/>
      <c r="L62" s="3"/>
      <c r="M62" s="3"/>
      <c r="N62" s="3" t="s">
        <v>958</v>
      </c>
      <c r="O62" t="s">
        <v>131</v>
      </c>
    </row>
    <row r="63" spans="1:15" x14ac:dyDescent="0.2">
      <c r="A63">
        <v>62</v>
      </c>
      <c r="B63" t="s">
        <v>132</v>
      </c>
      <c r="C63" t="s">
        <v>133</v>
      </c>
      <c r="D63" s="46">
        <v>30196</v>
      </c>
      <c r="E63" t="s">
        <v>864</v>
      </c>
      <c r="F63">
        <v>79.925299999999993</v>
      </c>
      <c r="G63">
        <v>45.0792</v>
      </c>
      <c r="K63" s="3"/>
      <c r="L63" s="3"/>
      <c r="M63" s="3"/>
      <c r="N63" s="3" t="s">
        <v>958</v>
      </c>
      <c r="O63" t="s">
        <v>134</v>
      </c>
    </row>
    <row r="64" spans="1:15" x14ac:dyDescent="0.2">
      <c r="A64">
        <v>63</v>
      </c>
      <c r="B64" t="s">
        <v>135</v>
      </c>
      <c r="C64" t="s">
        <v>136</v>
      </c>
      <c r="D64" s="47">
        <v>39448</v>
      </c>
      <c r="E64" t="s">
        <v>864</v>
      </c>
      <c r="F64">
        <v>74.8797</v>
      </c>
      <c r="G64">
        <v>36.457500000000003</v>
      </c>
      <c r="K64" s="3"/>
      <c r="L64" s="3"/>
      <c r="M64" s="3"/>
      <c r="N64" s="3" t="s">
        <v>958</v>
      </c>
      <c r="O64" t="s">
        <v>137</v>
      </c>
    </row>
    <row r="65" spans="1:15" x14ac:dyDescent="0.2">
      <c r="A65">
        <v>64</v>
      </c>
      <c r="B65" t="s">
        <v>135</v>
      </c>
      <c r="C65" t="s">
        <v>136</v>
      </c>
      <c r="D65" s="47">
        <v>39539</v>
      </c>
      <c r="E65" t="s">
        <v>864</v>
      </c>
      <c r="F65">
        <v>74.8797</v>
      </c>
      <c r="G65">
        <v>36.457500000000003</v>
      </c>
      <c r="K65" s="3"/>
      <c r="L65" s="3"/>
      <c r="M65" s="3"/>
      <c r="N65" s="3" t="s">
        <v>958</v>
      </c>
      <c r="O65" t="s">
        <v>137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B522-1E30-4BF6-8246-9D075D04B81E}">
  <dimension ref="A1:I39"/>
  <sheetViews>
    <sheetView workbookViewId="0">
      <selection activeCell="F32" sqref="F32"/>
    </sheetView>
  </sheetViews>
  <sheetFormatPr defaultRowHeight="14.25" x14ac:dyDescent="0.2"/>
  <cols>
    <col min="2" max="2" width="28.875" customWidth="1"/>
    <col min="3" max="3" width="33.125" customWidth="1"/>
    <col min="4" max="4" width="20.75" customWidth="1"/>
    <col min="5" max="5" width="20.375" customWidth="1"/>
    <col min="6" max="6" width="11.375" customWidth="1"/>
    <col min="7" max="7" width="10.75" customWidth="1"/>
    <col min="8" max="8" width="23.375" customWidth="1"/>
    <col min="9" max="9" width="33.375" customWidth="1"/>
  </cols>
  <sheetData>
    <row r="1" spans="1:9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9" t="s">
        <v>951</v>
      </c>
      <c r="I1" t="s">
        <v>12</v>
      </c>
    </row>
    <row r="2" spans="1:9" x14ac:dyDescent="0.2">
      <c r="A2">
        <v>1</v>
      </c>
      <c r="B2" t="s">
        <v>87</v>
      </c>
      <c r="C2" t="s">
        <v>884</v>
      </c>
      <c r="D2" s="46">
        <v>19921</v>
      </c>
      <c r="E2" t="s">
        <v>950</v>
      </c>
      <c r="F2">
        <v>90.114199999999997</v>
      </c>
      <c r="G2">
        <v>28.225000000000001</v>
      </c>
      <c r="H2" s="3" t="s">
        <v>958</v>
      </c>
      <c r="I2" t="s">
        <v>943</v>
      </c>
    </row>
    <row r="3" spans="1:9" x14ac:dyDescent="0.2">
      <c r="A3">
        <v>2</v>
      </c>
      <c r="B3" t="s">
        <v>87</v>
      </c>
      <c r="C3" t="s">
        <v>885</v>
      </c>
      <c r="D3" s="46">
        <v>23641</v>
      </c>
      <c r="E3" t="s">
        <v>950</v>
      </c>
      <c r="F3">
        <v>87.823899999999995</v>
      </c>
      <c r="G3">
        <v>27.9617</v>
      </c>
      <c r="H3" s="3" t="s">
        <v>958</v>
      </c>
      <c r="I3" t="s">
        <v>89</v>
      </c>
    </row>
    <row r="4" spans="1:9" x14ac:dyDescent="0.2">
      <c r="A4">
        <v>3</v>
      </c>
      <c r="B4" t="s">
        <v>87</v>
      </c>
      <c r="C4" t="s">
        <v>886</v>
      </c>
      <c r="D4" s="46">
        <v>30190</v>
      </c>
      <c r="E4" t="s">
        <v>950</v>
      </c>
      <c r="F4">
        <v>87.906899999999993</v>
      </c>
      <c r="G4">
        <v>27.941099999999999</v>
      </c>
      <c r="H4" s="3" t="s">
        <v>958</v>
      </c>
      <c r="I4" t="s">
        <v>944</v>
      </c>
    </row>
    <row r="5" spans="1:9" x14ac:dyDescent="0.2">
      <c r="A5">
        <v>4</v>
      </c>
      <c r="B5" t="s">
        <v>87</v>
      </c>
      <c r="C5" t="s">
        <v>887</v>
      </c>
      <c r="D5" s="46">
        <v>34857</v>
      </c>
      <c r="E5" t="s">
        <v>950</v>
      </c>
      <c r="F5">
        <v>85.373099999999994</v>
      </c>
      <c r="G5">
        <v>28.662199999999999</v>
      </c>
      <c r="H5" s="3" t="s">
        <v>958</v>
      </c>
      <c r="I5" t="s">
        <v>945</v>
      </c>
    </row>
    <row r="6" spans="1:9" x14ac:dyDescent="0.2">
      <c r="A6">
        <v>5</v>
      </c>
      <c r="B6" t="s">
        <v>87</v>
      </c>
      <c r="C6" t="s">
        <v>888</v>
      </c>
      <c r="D6" s="46">
        <v>37517</v>
      </c>
      <c r="E6" t="s">
        <v>950</v>
      </c>
      <c r="F6">
        <v>90.673900000000003</v>
      </c>
      <c r="G6">
        <v>28.325800000000001</v>
      </c>
      <c r="H6" s="3" t="s">
        <v>958</v>
      </c>
      <c r="I6" t="s">
        <v>93</v>
      </c>
    </row>
    <row r="7" spans="1:9" x14ac:dyDescent="0.2">
      <c r="A7">
        <v>6</v>
      </c>
      <c r="B7" t="s">
        <v>87</v>
      </c>
      <c r="C7" t="s">
        <v>889</v>
      </c>
      <c r="D7" s="46" t="s">
        <v>933</v>
      </c>
      <c r="E7" t="s">
        <v>950</v>
      </c>
      <c r="F7">
        <v>88.884699999999995</v>
      </c>
      <c r="G7">
        <v>27.962199999999999</v>
      </c>
      <c r="H7" s="3" t="s">
        <v>958</v>
      </c>
      <c r="I7" t="s">
        <v>131</v>
      </c>
    </row>
    <row r="8" spans="1:9" x14ac:dyDescent="0.2">
      <c r="A8">
        <v>7</v>
      </c>
      <c r="B8" t="s">
        <v>87</v>
      </c>
      <c r="C8" t="s">
        <v>890</v>
      </c>
      <c r="D8" s="46" t="s">
        <v>934</v>
      </c>
      <c r="E8" t="s">
        <v>950</v>
      </c>
      <c r="F8">
        <v>85.472200000000001</v>
      </c>
      <c r="G8">
        <v>28.659199999999998</v>
      </c>
      <c r="H8" s="3" t="s">
        <v>958</v>
      </c>
      <c r="I8" t="s">
        <v>946</v>
      </c>
    </row>
    <row r="9" spans="1:9" x14ac:dyDescent="0.2">
      <c r="A9">
        <v>8</v>
      </c>
      <c r="B9" t="s">
        <v>87</v>
      </c>
      <c r="C9" t="s">
        <v>891</v>
      </c>
      <c r="D9" s="46" t="s">
        <v>935</v>
      </c>
      <c r="E9" t="s">
        <v>950</v>
      </c>
      <c r="F9">
        <v>90.595799999999997</v>
      </c>
      <c r="G9">
        <v>28.0581</v>
      </c>
      <c r="H9" s="3" t="s">
        <v>958</v>
      </c>
      <c r="I9" t="s">
        <v>101</v>
      </c>
    </row>
    <row r="10" spans="1:9" x14ac:dyDescent="0.2">
      <c r="A10">
        <v>9</v>
      </c>
      <c r="B10" t="s">
        <v>87</v>
      </c>
      <c r="C10" t="s">
        <v>892</v>
      </c>
      <c r="D10" s="48">
        <v>1956</v>
      </c>
      <c r="E10" t="s">
        <v>950</v>
      </c>
      <c r="F10">
        <v>90.7239</v>
      </c>
      <c r="G10">
        <v>28.0261</v>
      </c>
      <c r="H10" s="3" t="s">
        <v>958</v>
      </c>
      <c r="I10" t="s">
        <v>101</v>
      </c>
    </row>
    <row r="11" spans="1:9" x14ac:dyDescent="0.2">
      <c r="A11">
        <v>10</v>
      </c>
      <c r="B11" t="s">
        <v>29</v>
      </c>
      <c r="C11" t="s">
        <v>893</v>
      </c>
      <c r="D11" s="46">
        <v>23646</v>
      </c>
      <c r="E11" t="s">
        <v>950</v>
      </c>
      <c r="F11">
        <v>93.039199999999994</v>
      </c>
      <c r="G11">
        <v>29.8703</v>
      </c>
      <c r="H11" s="3" t="s">
        <v>958</v>
      </c>
      <c r="I11" t="s">
        <v>947</v>
      </c>
    </row>
    <row r="12" spans="1:9" x14ac:dyDescent="0.2">
      <c r="A12">
        <v>11</v>
      </c>
      <c r="B12" t="s">
        <v>29</v>
      </c>
      <c r="C12" t="s">
        <v>894</v>
      </c>
      <c r="D12" s="46">
        <v>26503</v>
      </c>
      <c r="E12" t="s">
        <v>950</v>
      </c>
      <c r="F12">
        <v>94.7333</v>
      </c>
      <c r="G12">
        <v>31.74</v>
      </c>
      <c r="H12" s="3" t="s">
        <v>958</v>
      </c>
      <c r="I12" t="s">
        <v>89</v>
      </c>
    </row>
    <row r="13" spans="1:9" x14ac:dyDescent="0.2">
      <c r="A13">
        <v>12</v>
      </c>
      <c r="B13" t="s">
        <v>29</v>
      </c>
      <c r="C13" t="s">
        <v>895</v>
      </c>
      <c r="D13" s="46">
        <v>27216</v>
      </c>
      <c r="E13" t="s">
        <v>950</v>
      </c>
      <c r="F13">
        <v>94.755799999999994</v>
      </c>
      <c r="G13">
        <v>31.8461</v>
      </c>
      <c r="H13" s="3" t="s">
        <v>958</v>
      </c>
      <c r="I13" t="s">
        <v>93</v>
      </c>
    </row>
    <row r="14" spans="1:9" x14ac:dyDescent="0.2">
      <c r="A14">
        <v>13</v>
      </c>
      <c r="B14" t="s">
        <v>29</v>
      </c>
      <c r="C14" t="s">
        <v>896</v>
      </c>
      <c r="D14" s="46">
        <v>29761</v>
      </c>
      <c r="E14" t="s">
        <v>950</v>
      </c>
      <c r="F14">
        <v>90.605800000000002</v>
      </c>
      <c r="G14">
        <v>28.293099999999999</v>
      </c>
      <c r="H14" s="3" t="s">
        <v>958</v>
      </c>
      <c r="I14" t="s">
        <v>89</v>
      </c>
    </row>
    <row r="15" spans="1:9" x14ac:dyDescent="0.2">
      <c r="A15">
        <v>14</v>
      </c>
      <c r="B15" t="s">
        <v>29</v>
      </c>
      <c r="C15" t="s">
        <v>897</v>
      </c>
      <c r="D15" s="46">
        <v>34845</v>
      </c>
      <c r="E15" t="s">
        <v>950</v>
      </c>
      <c r="F15">
        <v>91.938299999999998</v>
      </c>
      <c r="G15">
        <v>28.8017</v>
      </c>
      <c r="H15" s="3" t="s">
        <v>958</v>
      </c>
      <c r="I15" t="s">
        <v>948</v>
      </c>
    </row>
    <row r="16" spans="1:9" x14ac:dyDescent="0.2">
      <c r="A16">
        <v>15</v>
      </c>
      <c r="B16" t="s">
        <v>29</v>
      </c>
      <c r="C16" t="s">
        <v>898</v>
      </c>
      <c r="D16" s="46">
        <v>32339</v>
      </c>
      <c r="E16" t="s">
        <v>950</v>
      </c>
      <c r="F16">
        <v>96.504199999999997</v>
      </c>
      <c r="G16">
        <v>29.459399999999999</v>
      </c>
      <c r="H16" s="3" t="s">
        <v>958</v>
      </c>
      <c r="I16" t="s">
        <v>949</v>
      </c>
    </row>
    <row r="17" spans="1:9" x14ac:dyDescent="0.2">
      <c r="A17">
        <v>16</v>
      </c>
      <c r="B17" t="s">
        <v>184</v>
      </c>
      <c r="C17" t="s">
        <v>899</v>
      </c>
      <c r="D17" s="1" t="s">
        <v>900</v>
      </c>
      <c r="E17" t="s">
        <v>950</v>
      </c>
      <c r="F17">
        <v>-77.55</v>
      </c>
      <c r="G17">
        <v>-9.0914000000000001</v>
      </c>
      <c r="H17" s="3" t="s">
        <v>958</v>
      </c>
      <c r="I17" t="s">
        <v>187</v>
      </c>
    </row>
    <row r="18" spans="1:9" x14ac:dyDescent="0.2">
      <c r="A18">
        <v>17</v>
      </c>
      <c r="B18" t="s">
        <v>184</v>
      </c>
      <c r="C18" t="s">
        <v>901</v>
      </c>
      <c r="D18" s="1" t="s">
        <v>936</v>
      </c>
      <c r="E18" t="s">
        <v>950</v>
      </c>
      <c r="F18">
        <v>-76.030799999999999</v>
      </c>
      <c r="G18">
        <v>-11.868600000000001</v>
      </c>
      <c r="H18" s="3" t="s">
        <v>958</v>
      </c>
      <c r="I18" t="s">
        <v>187</v>
      </c>
    </row>
    <row r="19" spans="1:9" x14ac:dyDescent="0.2">
      <c r="A19">
        <v>18</v>
      </c>
      <c r="B19" t="s">
        <v>184</v>
      </c>
      <c r="C19" t="s">
        <v>902</v>
      </c>
      <c r="D19" s="1" t="s">
        <v>903</v>
      </c>
      <c r="E19" t="s">
        <v>950</v>
      </c>
      <c r="F19">
        <v>-72.916399999999996</v>
      </c>
      <c r="G19">
        <v>-13.244999999999999</v>
      </c>
      <c r="H19" s="3" t="s">
        <v>958</v>
      </c>
      <c r="I19" t="s">
        <v>187</v>
      </c>
    </row>
    <row r="20" spans="1:9" x14ac:dyDescent="0.2">
      <c r="A20">
        <v>19</v>
      </c>
      <c r="B20" t="s">
        <v>184</v>
      </c>
      <c r="C20" t="s">
        <v>904</v>
      </c>
      <c r="D20" s="1" t="s">
        <v>905</v>
      </c>
      <c r="E20" t="s">
        <v>950</v>
      </c>
      <c r="F20">
        <v>-72.918300000000002</v>
      </c>
      <c r="G20">
        <v>-13.2447</v>
      </c>
      <c r="H20" s="3" t="s">
        <v>958</v>
      </c>
      <c r="I20" t="s">
        <v>187</v>
      </c>
    </row>
    <row r="21" spans="1:9" x14ac:dyDescent="0.2">
      <c r="A21">
        <v>20</v>
      </c>
      <c r="B21" t="s">
        <v>184</v>
      </c>
      <c r="C21" t="s">
        <v>906</v>
      </c>
      <c r="D21" s="1" t="s">
        <v>937</v>
      </c>
      <c r="E21" t="s">
        <v>950</v>
      </c>
      <c r="F21">
        <v>-72.858599999999996</v>
      </c>
      <c r="G21">
        <v>-13.2806</v>
      </c>
      <c r="H21" s="3" t="s">
        <v>958</v>
      </c>
      <c r="I21" t="s">
        <v>187</v>
      </c>
    </row>
    <row r="22" spans="1:9" x14ac:dyDescent="0.2">
      <c r="A22">
        <v>21</v>
      </c>
      <c r="B22" t="s">
        <v>184</v>
      </c>
      <c r="C22" t="s">
        <v>907</v>
      </c>
      <c r="D22" s="1" t="s">
        <v>908</v>
      </c>
      <c r="E22" t="s">
        <v>950</v>
      </c>
      <c r="F22">
        <v>-72.805300000000003</v>
      </c>
      <c r="G22">
        <v>-13.309699999999999</v>
      </c>
      <c r="H22" s="3" t="s">
        <v>958</v>
      </c>
      <c r="I22" t="s">
        <v>187</v>
      </c>
    </row>
    <row r="23" spans="1:9" x14ac:dyDescent="0.2">
      <c r="A23">
        <v>22</v>
      </c>
      <c r="B23" t="s">
        <v>184</v>
      </c>
      <c r="C23" t="s">
        <v>909</v>
      </c>
      <c r="D23" s="1" t="s">
        <v>910</v>
      </c>
      <c r="E23" t="s">
        <v>950</v>
      </c>
      <c r="F23">
        <v>-72.223100000000002</v>
      </c>
      <c r="G23">
        <v>-13.0006</v>
      </c>
      <c r="H23" s="3" t="s">
        <v>958</v>
      </c>
      <c r="I23" t="s">
        <v>187</v>
      </c>
    </row>
    <row r="24" spans="1:9" x14ac:dyDescent="0.2">
      <c r="A24">
        <v>23</v>
      </c>
      <c r="B24" t="s">
        <v>184</v>
      </c>
      <c r="C24" t="s">
        <v>911</v>
      </c>
      <c r="D24" s="1" t="s">
        <v>938</v>
      </c>
      <c r="E24" t="s">
        <v>950</v>
      </c>
      <c r="F24">
        <v>-71.242800000000003</v>
      </c>
      <c r="G24">
        <v>-13.532500000000001</v>
      </c>
      <c r="H24" s="3" t="s">
        <v>958</v>
      </c>
      <c r="I24" t="s">
        <v>187</v>
      </c>
    </row>
    <row r="25" spans="1:9" x14ac:dyDescent="0.2">
      <c r="A25">
        <v>24</v>
      </c>
      <c r="B25" t="s">
        <v>184</v>
      </c>
      <c r="C25" t="s">
        <v>912</v>
      </c>
      <c r="D25" s="1" t="s">
        <v>939</v>
      </c>
      <c r="E25" t="s">
        <v>950</v>
      </c>
      <c r="F25">
        <v>-71.177199999999999</v>
      </c>
      <c r="G25">
        <v>-13.527200000000001</v>
      </c>
      <c r="H25" s="3" t="s">
        <v>958</v>
      </c>
      <c r="I25" t="s">
        <v>187</v>
      </c>
    </row>
    <row r="26" spans="1:9" x14ac:dyDescent="0.2">
      <c r="A26">
        <v>25</v>
      </c>
      <c r="B26" t="s">
        <v>184</v>
      </c>
      <c r="C26" t="s">
        <v>913</v>
      </c>
      <c r="D26" s="1" t="s">
        <v>940</v>
      </c>
      <c r="E26" t="s">
        <v>950</v>
      </c>
      <c r="F26">
        <v>-71.123900000000006</v>
      </c>
      <c r="G26">
        <v>-13.5139</v>
      </c>
      <c r="H26" s="3" t="s">
        <v>958</v>
      </c>
      <c r="I26" t="s">
        <v>187</v>
      </c>
    </row>
    <row r="27" spans="1:9" x14ac:dyDescent="0.2">
      <c r="A27">
        <v>26</v>
      </c>
      <c r="B27" t="s">
        <v>184</v>
      </c>
      <c r="C27" t="s">
        <v>914</v>
      </c>
      <c r="D27" s="1" t="s">
        <v>938</v>
      </c>
      <c r="E27" t="s">
        <v>950</v>
      </c>
      <c r="F27">
        <v>-71.250600000000006</v>
      </c>
      <c r="G27">
        <v>-13.779400000000001</v>
      </c>
      <c r="H27" s="3" t="s">
        <v>958</v>
      </c>
      <c r="I27" t="s">
        <v>187</v>
      </c>
    </row>
    <row r="28" spans="1:9" x14ac:dyDescent="0.2">
      <c r="A28">
        <v>27</v>
      </c>
      <c r="B28" t="s">
        <v>184</v>
      </c>
      <c r="C28" t="s">
        <v>915</v>
      </c>
      <c r="D28" s="1" t="s">
        <v>916</v>
      </c>
      <c r="E28" t="s">
        <v>950</v>
      </c>
      <c r="F28">
        <v>-71.179699999999997</v>
      </c>
      <c r="G28">
        <v>-13.7019</v>
      </c>
      <c r="H28" s="3" t="s">
        <v>958</v>
      </c>
      <c r="I28" t="s">
        <v>187</v>
      </c>
    </row>
    <row r="29" spans="1:9" x14ac:dyDescent="0.2">
      <c r="A29">
        <v>28</v>
      </c>
      <c r="B29" t="s">
        <v>184</v>
      </c>
      <c r="C29" t="s">
        <v>917</v>
      </c>
      <c r="D29" s="1" t="s">
        <v>918</v>
      </c>
      <c r="E29" t="s">
        <v>950</v>
      </c>
      <c r="F29">
        <v>-70.856899999999996</v>
      </c>
      <c r="G29">
        <v>-13.937200000000001</v>
      </c>
      <c r="H29" s="3" t="s">
        <v>958</v>
      </c>
      <c r="I29" t="s">
        <v>187</v>
      </c>
    </row>
    <row r="30" spans="1:9" x14ac:dyDescent="0.2">
      <c r="A30">
        <v>29</v>
      </c>
      <c r="B30" t="s">
        <v>184</v>
      </c>
      <c r="C30" t="s">
        <v>919</v>
      </c>
      <c r="D30" s="1" t="s">
        <v>920</v>
      </c>
      <c r="E30" t="s">
        <v>950</v>
      </c>
      <c r="F30">
        <v>-70.69</v>
      </c>
      <c r="G30">
        <v>-13.7286</v>
      </c>
      <c r="H30" s="3" t="s">
        <v>958</v>
      </c>
      <c r="I30" t="s">
        <v>187</v>
      </c>
    </row>
    <row r="31" spans="1:9" x14ac:dyDescent="0.2">
      <c r="A31">
        <v>30</v>
      </c>
      <c r="B31" t="s">
        <v>188</v>
      </c>
      <c r="C31" t="s">
        <v>921</v>
      </c>
      <c r="D31" s="1" t="s">
        <v>941</v>
      </c>
      <c r="E31" t="s">
        <v>950</v>
      </c>
      <c r="F31">
        <v>-69.246899999999997</v>
      </c>
      <c r="G31">
        <v>-14.685</v>
      </c>
      <c r="H31" s="3" t="s">
        <v>958</v>
      </c>
      <c r="I31" t="s">
        <v>187</v>
      </c>
    </row>
    <row r="32" spans="1:9" x14ac:dyDescent="0.2">
      <c r="A32">
        <v>31</v>
      </c>
      <c r="B32" t="s">
        <v>188</v>
      </c>
      <c r="C32" t="s">
        <v>922</v>
      </c>
      <c r="D32" s="1" t="s">
        <v>941</v>
      </c>
      <c r="E32" t="s">
        <v>950</v>
      </c>
      <c r="F32">
        <v>-69.198899999999995</v>
      </c>
      <c r="G32">
        <v>-14.7631</v>
      </c>
      <c r="H32" s="3" t="s">
        <v>958</v>
      </c>
      <c r="I32" t="s">
        <v>187</v>
      </c>
    </row>
    <row r="33" spans="1:9" x14ac:dyDescent="0.2">
      <c r="A33">
        <v>32</v>
      </c>
      <c r="B33" t="s">
        <v>188</v>
      </c>
      <c r="C33" t="s">
        <v>923</v>
      </c>
      <c r="D33" s="1" t="s">
        <v>409</v>
      </c>
      <c r="E33" t="s">
        <v>950</v>
      </c>
      <c r="F33">
        <v>-69.124399999999994</v>
      </c>
      <c r="G33">
        <v>-14.910600000000001</v>
      </c>
      <c r="H33" s="3" t="s">
        <v>958</v>
      </c>
      <c r="I33" t="s">
        <v>187</v>
      </c>
    </row>
    <row r="34" spans="1:9" x14ac:dyDescent="0.2">
      <c r="A34">
        <v>33</v>
      </c>
      <c r="B34" t="s">
        <v>188</v>
      </c>
      <c r="C34" t="s">
        <v>924</v>
      </c>
      <c r="D34" s="1" t="s">
        <v>925</v>
      </c>
      <c r="E34" t="s">
        <v>950</v>
      </c>
      <c r="F34">
        <v>-69.110299999999995</v>
      </c>
      <c r="G34">
        <v>-14.9306</v>
      </c>
      <c r="H34" s="3" t="s">
        <v>958</v>
      </c>
      <c r="I34" t="s">
        <v>187</v>
      </c>
    </row>
    <row r="35" spans="1:9" x14ac:dyDescent="0.2">
      <c r="A35">
        <v>34</v>
      </c>
      <c r="B35" t="s">
        <v>188</v>
      </c>
      <c r="C35" t="s">
        <v>926</v>
      </c>
      <c r="D35" s="1" t="s">
        <v>927</v>
      </c>
      <c r="E35" t="s">
        <v>950</v>
      </c>
      <c r="F35">
        <v>-68.285799999999995</v>
      </c>
      <c r="G35">
        <v>-16.091899999999999</v>
      </c>
      <c r="H35" s="3" t="s">
        <v>958</v>
      </c>
      <c r="I35" t="s">
        <v>187</v>
      </c>
    </row>
    <row r="36" spans="1:9" x14ac:dyDescent="0.2">
      <c r="A36">
        <v>35</v>
      </c>
      <c r="B36" t="s">
        <v>188</v>
      </c>
      <c r="C36" t="s">
        <v>928</v>
      </c>
      <c r="D36" s="1" t="s">
        <v>929</v>
      </c>
      <c r="E36" t="s">
        <v>950</v>
      </c>
      <c r="F36">
        <v>-68.109200000000001</v>
      </c>
      <c r="G36">
        <v>-16.301400000000001</v>
      </c>
      <c r="H36" s="3" t="s">
        <v>958</v>
      </c>
      <c r="I36" t="s">
        <v>187</v>
      </c>
    </row>
    <row r="37" spans="1:9" x14ac:dyDescent="0.2">
      <c r="A37">
        <v>36</v>
      </c>
      <c r="B37" t="s">
        <v>188</v>
      </c>
      <c r="C37" t="s">
        <v>930</v>
      </c>
      <c r="D37" s="1" t="s">
        <v>942</v>
      </c>
      <c r="E37" t="s">
        <v>950</v>
      </c>
      <c r="F37">
        <v>-67.354399999999998</v>
      </c>
      <c r="G37">
        <v>-16.988099999999999</v>
      </c>
      <c r="H37" s="3" t="s">
        <v>958</v>
      </c>
      <c r="I37" t="s">
        <v>187</v>
      </c>
    </row>
    <row r="38" spans="1:9" x14ac:dyDescent="0.2">
      <c r="A38">
        <v>37</v>
      </c>
      <c r="B38" t="s">
        <v>281</v>
      </c>
      <c r="C38" t="s">
        <v>931</v>
      </c>
      <c r="D38" s="46">
        <v>10821</v>
      </c>
      <c r="E38" t="s">
        <v>950</v>
      </c>
      <c r="F38">
        <v>-20.277200000000001</v>
      </c>
      <c r="G38">
        <v>64.494699999999995</v>
      </c>
      <c r="H38" s="3" t="s">
        <v>958</v>
      </c>
      <c r="I38" t="s">
        <v>932</v>
      </c>
    </row>
    <row r="39" spans="1:9" x14ac:dyDescent="0.2">
      <c r="A39">
        <v>38</v>
      </c>
      <c r="B39" t="s">
        <v>281</v>
      </c>
      <c r="C39" t="s">
        <v>931</v>
      </c>
      <c r="D39" s="46">
        <v>14470</v>
      </c>
      <c r="E39" t="s">
        <v>950</v>
      </c>
      <c r="F39">
        <v>-20.277200000000001</v>
      </c>
      <c r="G39">
        <v>64.494699999999995</v>
      </c>
      <c r="H39" s="3" t="s">
        <v>958</v>
      </c>
      <c r="I39" t="s">
        <v>932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Glacier detachments</vt:lpstr>
      <vt:lpstr>Ice avalanches</vt:lpstr>
      <vt:lpstr>Ice-rock avalanches</vt:lpstr>
      <vt:lpstr>Rock avalanches</vt:lpstr>
      <vt:lpstr>GLOF triggered by avalanches</vt:lpstr>
      <vt:lpstr>GLOF triggered by calving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Ztg</dc:creator>
  <cp:lastModifiedBy>Ztg</cp:lastModifiedBy>
  <dcterms:created xsi:type="dcterms:W3CDTF">2015-06-05T18:19:34Z</dcterms:created>
  <dcterms:modified xsi:type="dcterms:W3CDTF">2022-07-08T14:06:18Z</dcterms:modified>
</cp:coreProperties>
</file>